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4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5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6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X:\02 NHI\công nợ\1. GS25\2025\CHIẾT KHẤU\"/>
    </mc:Choice>
  </mc:AlternateContent>
  <bookViews>
    <workbookView xWindow="0" yWindow="0" windowWidth="24000" windowHeight="8610" activeTab="4"/>
  </bookViews>
  <sheets>
    <sheet name="DATA" sheetId="21" r:id="rId1"/>
    <sheet name="CK" sheetId="14" r:id="rId2"/>
    <sheet name="Chi Phí" sheetId="12" r:id="rId3"/>
    <sheet name="Hỗ Trợ" sheetId="24" r:id="rId4"/>
    <sheet name="CK (HN)" sheetId="26" r:id="rId5"/>
    <sheet name="Chi Phí (HN)" sheetId="27" r:id="rId6"/>
    <sheet name="Hỗ Trợ (HN)" sheetId="28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_________non1" localSheetId="0" hidden="1">{#N/A,#N/A,FALSE,"RECONC'L";#N/A,#N/A,FALSE,"WORKCAP";#N/A,#N/A,FALSE,"RECONC'L";#N/A,#N/A,FALSE,"ACCRUAL";#N/A,#N/A,FALSE,"DEBTOR";#N/A,#N/A,FALSE,"ADMALLOC"}</definedName>
    <definedName name="___________non1" hidden="1">{#N/A,#N/A,FALSE,"RECONC'L";#N/A,#N/A,FALSE,"WORKCAP";#N/A,#N/A,FALSE,"RECONC'L";#N/A,#N/A,FALSE,"ACCRUAL";#N/A,#N/A,FALSE,"DEBTOR";#N/A,#N/A,FALSE,"ADMALLOC"}</definedName>
    <definedName name="__________a1" localSheetId="0" hidden="1">{"'Sheet1'!$L$16"}</definedName>
    <definedName name="__________a1" hidden="1">{"'Sheet1'!$L$16"}</definedName>
    <definedName name="__________NSO2" localSheetId="0" hidden="1">{"'Sheet1'!$L$16"}</definedName>
    <definedName name="__________NSO2" hidden="1">{"'Sheet1'!$L$16"}</definedName>
    <definedName name="_________non1" localSheetId="0" hidden="1">{#N/A,#N/A,FALSE,"RECONC'L";#N/A,#N/A,FALSE,"WORKCAP";#N/A,#N/A,FALSE,"RECONC'L";#N/A,#N/A,FALSE,"ACCRUAL";#N/A,#N/A,FALSE,"DEBTOR";#N/A,#N/A,FALSE,"ADMALLOC"}</definedName>
    <definedName name="_________non1" hidden="1">{#N/A,#N/A,FALSE,"RECONC'L";#N/A,#N/A,FALSE,"WORKCAP";#N/A,#N/A,FALSE,"RECONC'L";#N/A,#N/A,FALSE,"ACCRUAL";#N/A,#N/A,FALSE,"DEBTOR";#N/A,#N/A,FALSE,"ADMALLOC"}</definedName>
    <definedName name="_________NSO2" localSheetId="0" hidden="1">{"'Sheet1'!$L$16"}</definedName>
    <definedName name="_________NSO2" hidden="1">{"'Sheet1'!$L$16"}</definedName>
    <definedName name="_________T01" hidden="1">#REF!</definedName>
    <definedName name="________a1" localSheetId="0" hidden="1">{"'Sheet1'!$L$16"}</definedName>
    <definedName name="________a1" hidden="1">{"'Sheet1'!$L$16"}</definedName>
    <definedName name="________non1" localSheetId="0" hidden="1">{#N/A,#N/A,FALSE,"RECONC'L";#N/A,#N/A,FALSE,"WORKCAP";#N/A,#N/A,FALSE,"RECONC'L";#N/A,#N/A,FALSE,"ACCRUAL";#N/A,#N/A,FALSE,"DEBTOR";#N/A,#N/A,FALSE,"ADMALLOC"}</definedName>
    <definedName name="________non1" hidden="1">{#N/A,#N/A,FALSE,"RECONC'L";#N/A,#N/A,FALSE,"WORKCAP";#N/A,#N/A,FALSE,"RECONC'L";#N/A,#N/A,FALSE,"ACCRUAL";#N/A,#N/A,FALSE,"DEBTOR";#N/A,#N/A,FALSE,"ADMALLOC"}</definedName>
    <definedName name="________NSO2" localSheetId="0" hidden="1">{"'Sheet1'!$L$16"}</definedName>
    <definedName name="________NSO2" hidden="1">{"'Sheet1'!$L$16"}</definedName>
    <definedName name="________T01" hidden="1">#REF!</definedName>
    <definedName name="_______a1" localSheetId="0" hidden="1">{"'Sheet1'!$L$16"}</definedName>
    <definedName name="_______a1" hidden="1">{"'Sheet1'!$L$16"}</definedName>
    <definedName name="_______non1" localSheetId="0" hidden="1">{#N/A,#N/A,FALSE,"RECONC'L";#N/A,#N/A,FALSE,"WORKCAP";#N/A,#N/A,FALSE,"RECONC'L";#N/A,#N/A,FALSE,"ACCRUAL";#N/A,#N/A,FALSE,"DEBTOR";#N/A,#N/A,FALSE,"ADMALLOC"}</definedName>
    <definedName name="_______non1" hidden="1">{#N/A,#N/A,FALSE,"RECONC'L";#N/A,#N/A,FALSE,"WORKCAP";#N/A,#N/A,FALSE,"RECONC'L";#N/A,#N/A,FALSE,"ACCRUAL";#N/A,#N/A,FALSE,"DEBTOR";#N/A,#N/A,FALSE,"ADMALLOC"}</definedName>
    <definedName name="_______NSO2" localSheetId="0" hidden="1">{"'Sheet1'!$L$16"}</definedName>
    <definedName name="_______NSO2" hidden="1">{"'Sheet1'!$L$16"}</definedName>
    <definedName name="_______T01" hidden="1">#REF!</definedName>
    <definedName name="_______xlfn.BAHTTEXT" hidden="1">#NAME?</definedName>
    <definedName name="______a1" localSheetId="0" hidden="1">{"'Sheet1'!$L$16"}</definedName>
    <definedName name="______a1" hidden="1">{"'Sheet1'!$L$16"}</definedName>
    <definedName name="______non1" localSheetId="0" hidden="1">{#N/A,#N/A,FALSE,"RECONC'L";#N/A,#N/A,FALSE,"WORKCAP";#N/A,#N/A,FALSE,"RECONC'L";#N/A,#N/A,FALSE,"ACCRUAL";#N/A,#N/A,FALSE,"DEBTOR";#N/A,#N/A,FALSE,"ADMALLOC"}</definedName>
    <definedName name="______non1" hidden="1">{#N/A,#N/A,FALSE,"RECONC'L";#N/A,#N/A,FALSE,"WORKCAP";#N/A,#N/A,FALSE,"RECONC'L";#N/A,#N/A,FALSE,"ACCRUAL";#N/A,#N/A,FALSE,"DEBTOR";#N/A,#N/A,FALSE,"ADMALLOC"}</definedName>
    <definedName name="______NSO2" localSheetId="0" hidden="1">{"'Sheet1'!$L$16"}</definedName>
    <definedName name="______NSO2" hidden="1">{"'Sheet1'!$L$16"}</definedName>
    <definedName name="______T01" hidden="1">#REF!</definedName>
    <definedName name="______xlfn.BAHTTEXT" hidden="1">#NAME?</definedName>
    <definedName name="_____a1" localSheetId="0" hidden="1">{"'Sheet1'!$L$16"}</definedName>
    <definedName name="_____a1" hidden="1">{"'Sheet1'!$L$16"}</definedName>
    <definedName name="_____non1" localSheetId="0" hidden="1">{#N/A,#N/A,FALSE,"RECONC'L";#N/A,#N/A,FALSE,"WORKCAP";#N/A,#N/A,FALSE,"RECONC'L";#N/A,#N/A,FALSE,"ACCRUAL";#N/A,#N/A,FALSE,"DEBTOR";#N/A,#N/A,FALSE,"ADMALLOC"}</definedName>
    <definedName name="_____non1" hidden="1">{#N/A,#N/A,FALSE,"RECONC'L";#N/A,#N/A,FALSE,"WORKCAP";#N/A,#N/A,FALSE,"RECONC'L";#N/A,#N/A,FALSE,"ACCRUAL";#N/A,#N/A,FALSE,"DEBTOR";#N/A,#N/A,FALSE,"ADMALLOC"}</definedName>
    <definedName name="_____NSO2" localSheetId="0" hidden="1">{"'Sheet1'!$L$16"}</definedName>
    <definedName name="_____NSO2" hidden="1">{"'Sheet1'!$L$16"}</definedName>
    <definedName name="_____T01" hidden="1">#REF!</definedName>
    <definedName name="_____t1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____t1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____xlfn.BAHTTEXT" hidden="1">#NAME?</definedName>
    <definedName name="____a1" localSheetId="0" hidden="1">{"'Sheet1'!$L$16"}</definedName>
    <definedName name="____a1" hidden="1">{"'Sheet1'!$L$16"}</definedName>
    <definedName name="____non1" localSheetId="0" hidden="1">{#N/A,#N/A,FALSE,"RECONC'L";#N/A,#N/A,FALSE,"WORKCAP";#N/A,#N/A,FALSE,"RECONC'L";#N/A,#N/A,FALSE,"ACCRUAL";#N/A,#N/A,FALSE,"DEBTOR";#N/A,#N/A,FALSE,"ADMALLOC"}</definedName>
    <definedName name="____non1" hidden="1">{#N/A,#N/A,FALSE,"RECONC'L";#N/A,#N/A,FALSE,"WORKCAP";#N/A,#N/A,FALSE,"RECONC'L";#N/A,#N/A,FALSE,"ACCRUAL";#N/A,#N/A,FALSE,"DEBTOR";#N/A,#N/A,FALSE,"ADMALLOC"}</definedName>
    <definedName name="____NSO2" localSheetId="0" hidden="1">{"'Sheet1'!$L$16"}</definedName>
    <definedName name="____NSO2" hidden="1">{"'Sheet1'!$L$16"}</definedName>
    <definedName name="____T01" hidden="1">#REF!</definedName>
    <definedName name="____t1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___t1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___xlfn.BAHTTEXT" hidden="1">#NAME?</definedName>
    <definedName name="___a1" localSheetId="0" hidden="1">{"'Sheet1'!$L$16"}</definedName>
    <definedName name="___a1" hidden="1">{"'Sheet1'!$L$16"}</definedName>
    <definedName name="___non1" localSheetId="0" hidden="1">{#N/A,#N/A,FALSE,"RECONC'L";#N/A,#N/A,FALSE,"WORKCAP";#N/A,#N/A,FALSE,"RECONC'L";#N/A,#N/A,FALSE,"ACCRUAL";#N/A,#N/A,FALSE,"DEBTOR";#N/A,#N/A,FALSE,"ADMALLOC"}</definedName>
    <definedName name="___non1" hidden="1">{#N/A,#N/A,FALSE,"RECONC'L";#N/A,#N/A,FALSE,"WORKCAP";#N/A,#N/A,FALSE,"RECONC'L";#N/A,#N/A,FALSE,"ACCRUAL";#N/A,#N/A,FALSE,"DEBTOR";#N/A,#N/A,FALSE,"ADMALLOC"}</definedName>
    <definedName name="___NSO2" localSheetId="0" hidden="1">{"'Sheet1'!$L$16"}</definedName>
    <definedName name="___NSO2" hidden="1">{"'Sheet1'!$L$16"}</definedName>
    <definedName name="___T01" hidden="1">#REF!</definedName>
    <definedName name="___t1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__t1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__xlfn.BAHTTEXT" hidden="1">#NAME?</definedName>
    <definedName name="__123Graph_A" hidden="1">'[1]S967추정-1차안-9월13일'!#REF!</definedName>
    <definedName name="__123Graph_B" hidden="1">[2]목표세부명세!#REF!</definedName>
    <definedName name="__123Graph_C" hidden="1">'[1]S967추정-1차안-9월13일'!#REF!</definedName>
    <definedName name="__123Graph_D" hidden="1">#REF!</definedName>
    <definedName name="__123Graph_X" hidden="1">#REF!</definedName>
    <definedName name="__a1" localSheetId="0" hidden="1">{"'Sheet1'!$L$16"}</definedName>
    <definedName name="__a1" hidden="1">{"'Sheet1'!$L$16"}</definedName>
    <definedName name="__FDS_HYPERLINK_TOGGLE_STATE__" hidden="1">"ON"</definedName>
    <definedName name="__h1" localSheetId="0" hidden="1">{"'TDTGT (theo Dphuong)'!$A$4:$F$75"}</definedName>
    <definedName name="__h1" hidden="1">{"'TDTGT (theo Dphuong)'!$A$4:$F$75"}</definedName>
    <definedName name="__IntlFixup" hidden="1">TRUE</definedName>
    <definedName name="__IntlFixupTable" hidden="1">#REF!</definedName>
    <definedName name="__non1" localSheetId="0" hidden="1">{#N/A,#N/A,FALSE,"RECONC'L";#N/A,#N/A,FALSE,"WORKCAP";#N/A,#N/A,FALSE,"RECONC'L";#N/A,#N/A,FALSE,"ACCRUAL";#N/A,#N/A,FALSE,"DEBTOR";#N/A,#N/A,FALSE,"ADMALLOC"}</definedName>
    <definedName name="__non1" hidden="1">{#N/A,#N/A,FALSE,"RECONC'L";#N/A,#N/A,FALSE,"WORKCAP";#N/A,#N/A,FALSE,"RECONC'L";#N/A,#N/A,FALSE,"ACCRUAL";#N/A,#N/A,FALSE,"DEBTOR";#N/A,#N/A,FALSE,"ADMALLOC"}</definedName>
    <definedName name="__NSO2" localSheetId="0" hidden="1">{"'Sheet1'!$L$16"}</definedName>
    <definedName name="__NSO2" hidden="1">{"'Sheet1'!$L$16"}</definedName>
    <definedName name="__T01" hidden="1">#REF!</definedName>
    <definedName name="__t1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_t1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_xlfn.BAHTTEXT" hidden="1">#NAME?</definedName>
    <definedName name="_a1" localSheetId="0" hidden="1">{"'Sheet1'!$L$16"}</definedName>
    <definedName name="_a1" hidden="1">{"'Sheet1'!$L$16"}</definedName>
    <definedName name="_CN1" localSheetId="0" hidden="1">{"'Sheet1'!$L$16"}</definedName>
    <definedName name="_CN1" hidden="1">{"'Sheet1'!$L$16"}</definedName>
    <definedName name="_CT4" localSheetId="0" hidden="1">{"'Sheet1'!$L$16"}</definedName>
    <definedName name="_CT4" hidden="1">{"'Sheet1'!$L$16"}</definedName>
    <definedName name="_Fill" hidden="1">#REF!</definedName>
    <definedName name="_xlnm._FilterDatabase" localSheetId="1" hidden="1">CK!$A$18:$M$18</definedName>
    <definedName name="_xlnm._FilterDatabase" localSheetId="4" hidden="1">'CK (HN)'!$A$18:$M$18</definedName>
    <definedName name="_xlnm._FilterDatabase" localSheetId="2" hidden="1">'Chi Phí'!$A$18:$M$18</definedName>
    <definedName name="_xlnm._FilterDatabase" localSheetId="5" hidden="1">'Chi Phí (HN)'!$A$18:$M$18</definedName>
    <definedName name="_xlnm._FilterDatabase" localSheetId="0" hidden="1">#REF!</definedName>
    <definedName name="_xlnm._FilterDatabase" localSheetId="3" hidden="1">'Hỗ Trợ'!$A$18:$M$18</definedName>
    <definedName name="_xlnm._FilterDatabase" localSheetId="6" hidden="1">'Hỗ Trợ (HN)'!$A$18:$M$18</definedName>
    <definedName name="_xlnm._FilterDatabase" hidden="1">#REF!</definedName>
    <definedName name="_h1" localSheetId="0" hidden="1">{"'TDTGT (theo Dphuong)'!$A$4:$F$75"}</definedName>
    <definedName name="_h1" hidden="1">{"'TDTGT (theo Dphuong)'!$A$4:$F$75"}</definedName>
    <definedName name="_HUY5" localSheetId="0" hidden="1">{"'Sheet1'!$L$16"}</definedName>
    <definedName name="_HUY5" hidden="1">{"'Sheet1'!$L$16"}</definedName>
    <definedName name="_Key1" localSheetId="0" hidden="1">'[3]98s-g(공헌)'!#REF!</definedName>
    <definedName name="_Key1" hidden="1">'[3]98s-g(공헌)'!#REF!</definedName>
    <definedName name="_Key1.1" localSheetId="0" hidden="1">#REF!</definedName>
    <definedName name="_Key1.1" hidden="1">#REF!</definedName>
    <definedName name="_Key1.2" hidden="1">#REF!</definedName>
    <definedName name="_Key1.3" hidden="1">#REF!</definedName>
    <definedName name="_Key2" localSheetId="0" hidden="1">'[3]98s-g(공헌)'!#REF!</definedName>
    <definedName name="_Key2" hidden="1">'[3]98s-g(공헌)'!#REF!</definedName>
    <definedName name="_mau03" localSheetId="0" hidden="1">{"'Sheet1'!$L$16"}</definedName>
    <definedName name="_mau03" hidden="1">{"'Sheet1'!$L$16"}</definedName>
    <definedName name="_non1" localSheetId="0" hidden="1">{#N/A,#N/A,FALSE,"RECONC'L";#N/A,#N/A,FALSE,"WORKCAP";#N/A,#N/A,FALSE,"RECONC'L";#N/A,#N/A,FALSE,"ACCRUAL";#N/A,#N/A,FALSE,"DEBTOR";#N/A,#N/A,FALSE,"ADMALLOC"}</definedName>
    <definedName name="_non1" hidden="1">{#N/A,#N/A,FALSE,"RECONC'L";#N/A,#N/A,FALSE,"WORKCAP";#N/A,#N/A,FALSE,"RECONC'L";#N/A,#N/A,FALSE,"ACCRUAL";#N/A,#N/A,FALSE,"DEBTOR";#N/A,#N/A,FALSE,"ADMALLOC"}</definedName>
    <definedName name="_NSO2" localSheetId="0" hidden="1">{"'Sheet1'!$L$16"}</definedName>
    <definedName name="_NSO2" hidden="1">{"'Sheet1'!$L$16"}</definedName>
    <definedName name="_Order1" hidden="1">255</definedName>
    <definedName name="_Order2" hidden="1">255</definedName>
    <definedName name="_PA3" localSheetId="0" hidden="1">{"'Sheet1'!$L$16"}</definedName>
    <definedName name="_PA3" hidden="1">{"'Sheet1'!$L$16"}</definedName>
    <definedName name="_Parse_In" hidden="1">#REF!</definedName>
    <definedName name="_Parse_Out" hidden="1">[4]수정시산표!#REF!</definedName>
    <definedName name="_Sort" hidden="1">'[3]98s-g(공헌)'!#REF!</definedName>
    <definedName name="_Sort1.1" hidden="1">#REF!</definedName>
    <definedName name="_Sort1.2" hidden="1">#REF!</definedName>
    <definedName name="_Sort1.3" hidden="1">#REF!</definedName>
    <definedName name="_t00012" hidden="1">#REF!</definedName>
    <definedName name="_T01" hidden="1">#REF!</definedName>
    <definedName name="_t02" hidden="1">#REF!</definedName>
    <definedName name="_t1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t1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Table1_In1" hidden="1">'[5]업무분장 '!$F$45</definedName>
    <definedName name="_Table1_Out" hidden="1">'[5]업무분장 '!$F$45</definedName>
    <definedName name="_Table2_Out" hidden="1">[6]DIL4!$B$36:$M$47</definedName>
    <definedName name="a" hidden="1">'[7]98s-g(공헌)'!#REF!</definedName>
    <definedName name="aa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a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aa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aa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AA_DOCTOPS" hidden="1">"AAA_SET"</definedName>
    <definedName name="AAA_duser" hidden="1">"OFF"</definedName>
    <definedName name="AAAA" localSheetId="0" hidden="1">{"ten year ratios",#N/A,TRUE,"PROFIT_LOSS";"ten year ratios",#N/A,TRUE,"Ratios";"ten yr opex and capex",#N/A,TRUE,"1996 budget";"ten year revenues",#N/A,TRUE,"Revenue_1996-2004";"ten year payroll",#N/A,TRUE,"Payroll"}</definedName>
    <definedName name="AAAA" hidden="1">{"ten year ratios",#N/A,TRUE,"PROFIT_LOSS";"ten year ratios",#N/A,TRUE,"Ratios";"ten yr opex and capex",#N/A,TRUE,"1996 budget";"ten year revenues",#N/A,TRUE,"Revenue_1996-2004";"ten year payroll",#N/A,TRUE,"Payroll"}</definedName>
    <definedName name="aaaaa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aaaa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aaaaa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aaaaa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aaaaaaaaaaaaaaa" localSheetId="0" hidden="1">{0}</definedName>
    <definedName name="aaaaaaaaaaaaaaaa" hidden="1">{0}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C" localSheetId="0" hidden="1">{#N/A,#N/A,FALSE,"RECONC'L";#N/A,#N/A,FALSE,"WORKCAP";#N/A,#N/A,FALSE,"RECONC'L";#N/A,#N/A,FALSE,"ACCRUAL";#N/A,#N/A,FALSE,"DEBTOR";#N/A,#N/A,FALSE,"ADMALLOC"}</definedName>
    <definedName name="ABC" hidden="1">{#N/A,#N/A,FALSE,"RECONC'L";#N/A,#N/A,FALSE,"WORKCAP";#N/A,#N/A,FALSE,"RECONC'L";#N/A,#N/A,FALSE,"ACCRUAL";#N/A,#N/A,FALSE,"DEBTOR";#N/A,#N/A,FALSE,"ADMALLOC"}</definedName>
    <definedName name="abcde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bcde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AccessDatabase" hidden="1">"C:\Documents and Settings\trong.tran\My Documents\Phieu thu chi.mdb"</definedName>
    <definedName name="ad" localSheetId="0" hidden="1">{"'Sheet1'!$L$16"}</definedName>
    <definedName name="ad" hidden="1">{"'Sheet1'!$L$16"}</definedName>
    <definedName name="advv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advv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AFAFADSF" localSheetId="0" hidden="1">{#N/A,#N/A,FALSE,"RECONC'L";#N/A,#N/A,FALSE,"WORKCAP";#N/A,#N/A,FALSE,"RECONC'L";#N/A,#N/A,FALSE,"ACCRUAL";#N/A,#N/A,FALSE,"DEBTOR";#N/A,#N/A,FALSE,"ADMALLOC"}</definedName>
    <definedName name="AFAFADSF" hidden="1">{#N/A,#N/A,FALSE,"RECONC'L";#N/A,#N/A,FALSE,"WORKCAP";#N/A,#N/A,FALSE,"RECONC'L";#N/A,#N/A,FALSE,"ACCRUAL";#N/A,#N/A,FALSE,"DEBTOR";#N/A,#N/A,FALSE,"ADMALLOC"}</definedName>
    <definedName name="AG" localSheetId="0" hidden="1">{#N/A,#N/A,FALSE,"RECONC'L";#N/A,#N/A,FALSE,"WORKCAP";#N/A,#N/A,FALSE,"RECONC'L";#N/A,#N/A,FALSE,"ACCRUAL";#N/A,#N/A,FALSE,"DEBTOR";#N/A,#N/A,FALSE,"ADMALLOC"}</definedName>
    <definedName name="AG" hidden="1">{#N/A,#N/A,FALSE,"RECONC'L";#N/A,#N/A,FALSE,"WORKCAP";#N/A,#N/A,FALSE,"RECONC'L";#N/A,#N/A,FALSE,"ACCRUAL";#N/A,#N/A,FALSE,"DEBTOR";#N/A,#N/A,FALSE,"ADMALLOC"}</definedName>
    <definedName name="anscount" hidden="1">1</definedName>
    <definedName name="APRDN" localSheetId="0" hidden="1">{"'Sheet1'!$L$16"}</definedName>
    <definedName name="APRDN" hidden="1">{"'Sheet1'!$L$16"}</definedName>
    <definedName name="as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as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" localSheetId="0" hidden="1">{"by departments",#N/A,TRUE,"FORECAST";"cap_headcount",#N/A,TRUE,"FORECAST";"summary",#N/A,TRUE,"FORECAST"}</definedName>
    <definedName name="asdf" hidden="1">{"by departments",#N/A,TRUE,"FORECAST";"cap_headcount",#N/A,TRUE,"FORECAST";"summary",#N/A,TRUE,"FORECAST"}</definedName>
    <definedName name="asdfasdfasdf" localSheetId="0" hidden="1">{"SUMMARY",#N/A,TRUE,"SUMMARY";"compare",#N/A,TRUE,"Vs. Bus Plan";"ratios",#N/A,TRUE,"Ratios";"REVENUE",#N/A,TRUE,"Revenue";"expenses",#N/A,TRUE,"1996 budget";"payroll",#N/A,TRUE,"Payroll"}</definedName>
    <definedName name="asdfasdfasdf" hidden="1">{"SUMMARY",#N/A,TRUE,"SUMMARY";"compare",#N/A,TRUE,"Vs. Bus Plan";"ratios",#N/A,TRUE,"Ratios";"REVENUE",#N/A,TRUE,"Revenue";"expenses",#N/A,TRUE,"1996 budget";"payroll",#N/A,TRUE,"Payroll"}</definedName>
    <definedName name="asdfdsd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asdfdsd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avgd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avgd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bbbb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bbbb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bg" localSheetId="0" hidden="1">{"'Sheet1'!$L$16"}</definedName>
    <definedName name="bg" hidden="1">{"'Sheet1'!$L$16"}</definedName>
    <definedName name="BG_Del" hidden="1">15</definedName>
    <definedName name="BG_Ins" hidden="1">4</definedName>
    <definedName name="BG_Mod" hidden="1">6</definedName>
    <definedName name="capitalized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capitalized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cfgg" localSheetId="0" hidden="1">{"'Sheet1'!$L$16"}</definedName>
    <definedName name="cfgg" hidden="1">{"'Sheet1'!$L$16"}</definedName>
    <definedName name="cjb9e" localSheetId="0" hidden="1">{"'Sheet1'!$L$16"}</definedName>
    <definedName name="cjb9e" hidden="1">{"'Sheet1'!$L$16"}</definedName>
    <definedName name="CompanyName" localSheetId="0" hidden="1">#REF!</definedName>
    <definedName name="CompanyName" hidden="1">#REF!</definedName>
    <definedName name="Cost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Cost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costs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costs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CTCT1" localSheetId="0" hidden="1">{"'Sheet1'!$L$16"}</definedName>
    <definedName name="CTCT1" hidden="1">{"'Sheet1'!$L$16"}</definedName>
    <definedName name="CHAN" localSheetId="0" hidden="1">{"'Sheet1'!$L$16"}</definedName>
    <definedName name="CHAN" hidden="1">{"'Sheet1'!$L$16"}</definedName>
    <definedName name="CHD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asf" localSheetId="0" hidden="1">#REF!</definedName>
    <definedName name="dasf" hidden="1">#REF!</definedName>
    <definedName name="data1" localSheetId="0" hidden="1">#REF!</definedName>
    <definedName name="data1" hidden="1">#REF!</definedName>
    <definedName name="DCMsHang" localSheetId="0" hidden="1">#REF!</definedName>
    <definedName name="DCMsHang" hidden="1">#REF!</definedName>
    <definedName name="dd" localSheetId="0" hidden="1">{"by departments",#N/A,TRUE,"FORECAST";"cap_headcount",#N/A,TRUE,"FORECAST";"summary",#N/A,TRUE,"FORECAST"}</definedName>
    <definedName name="dd" hidden="1">{"by departments",#N/A,TRUE,"FORECAST";"cap_headcount",#N/A,TRUE,"FORECAST";"summary",#N/A,TRUE,"FORECAST"}</definedName>
    <definedName name="ddd" localSheetId="0" hidden="1">{"by departments",#N/A,TRUE,"FORECAST";"cap_headcount",#N/A,TRUE,"FORECAST";"summary",#N/A,TRUE,"FORECAST"}</definedName>
    <definedName name="ddd" hidden="1">{"by departments",#N/A,TRUE,"FORECAST";"cap_headcount",#N/A,TRUE,"FORECAST";"summary",#N/A,TRUE,"FORECAST"}</definedName>
    <definedName name="DEFVAEVDA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DEFVAEVDA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df" localSheetId="0" hidden="1">#REF!</definedName>
    <definedName name="df" hidden="1">#REF!</definedName>
    <definedName name="dgesd" localSheetId="0" hidden="1">{"'Sheet1'!$L$16"}</definedName>
    <definedName name="dgesd" hidden="1">{"'Sheet1'!$L$16"}</definedName>
    <definedName name="DGWSGE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DGWSGE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Discount" hidden="1">#REF!</definedName>
    <definedName name="display_area_2" hidden="1">#REF!</definedName>
    <definedName name="dkfhbdjmnet" localSheetId="0" hidden="1">{"'Sheet1'!$L$16"}</definedName>
    <definedName name="dkfhbdjmnet" hidden="1">{"'Sheet1'!$L$16"}</definedName>
    <definedName name="dsafdsafdsafdsafdsf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dsafdsafdsafdsafdsf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dsafdsafdsf" localSheetId="0" hidden="1">{#N/A,#N/A,FALSE,"RECONC'L";#N/A,#N/A,FALSE,"WORKCAP";#N/A,#N/A,FALSE,"RECONC'L";#N/A,#N/A,FALSE,"ACCRUAL";#N/A,#N/A,FALSE,"DEBTOR";#N/A,#N/A,FALSE,"ADMALLOC"}</definedName>
    <definedName name="dsafdsafdsf" hidden="1">{#N/A,#N/A,FALSE,"RECONC'L";#N/A,#N/A,FALSE,"WORKCAP";#N/A,#N/A,FALSE,"RECONC'L";#N/A,#N/A,FALSE,"ACCRUAL";#N/A,#N/A,FALSE,"DEBTOR";#N/A,#N/A,FALSE,"ADMALLOC"}</definedName>
    <definedName name="dyrrrr" localSheetId="0" hidden="1">{#N/A,#N/A,FALSE,"Chung"}</definedName>
    <definedName name="dyrrrr" hidden="1">{#N/A,#N/A,FALSE,"Chung"}</definedName>
    <definedName name="ee" hidden="1">[8]YOEMAGUM!#REF!</definedName>
    <definedName name="EERE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EERE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ExactAddinConnection" hidden="1">"105"</definedName>
    <definedName name="ExactAddinConnection.100" hidden="1">"NGOM19645-2;175;Administrator;1"</definedName>
    <definedName name="ExactAddinConnection.105" hidden="1">"(local);105;linh.tran;0"</definedName>
    <definedName name="ExactAddinConnection.175" hidden="1">"NGOM19645-2;175;Administrator;1"</definedName>
    <definedName name="ExactAddinConnection.222" hidden="1">"MINH183590-1;710;Minh183590;1"</definedName>
    <definedName name="ExactAddinConnection.692" hidden="1">"MINH183590-1;710;Minh183590;1"</definedName>
    <definedName name="ExactAddinConnection.710" hidden="1">"(local);105;Minh183590;1"</definedName>
    <definedName name="ExactAddinConnection.889" hidden="1">"NGOM19645-1;889;VAIO;1"</definedName>
    <definedName name="ExactAddinReports" hidden="1">5</definedName>
    <definedName name="FCode" localSheetId="0" hidden="1">#REF!</definedName>
    <definedName name="FCode" hidden="1">#REF!</definedName>
    <definedName name="FDFDS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FDFDS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FFF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FFF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FGFGH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FGFGH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ForecastPeriod" hidden="1">[9]Reference!$C$26:$F$40</definedName>
    <definedName name="fsdf" localSheetId="0" hidden="1">{#N/A,#N/A,FALSE,"RECONC'L";#N/A,#N/A,FALSE,"WORKCAP";#N/A,#N/A,FALSE,"RECONC'L";#N/A,#N/A,FALSE,"ACCRUAL";#N/A,#N/A,FALSE,"DEBTOR";#N/A,#N/A,FALSE,"ADMALLOC"}</definedName>
    <definedName name="fsdf" hidden="1">{#N/A,#N/A,FALSE,"RECONC'L";#N/A,#N/A,FALSE,"WORKCAP";#N/A,#N/A,FALSE,"RECONC'L";#N/A,#N/A,FALSE,"ACCRUAL";#N/A,#N/A,FALSE,"DEBTOR";#N/A,#N/A,FALSE,"ADMALLOC"}</definedName>
    <definedName name="GF" localSheetId="0" hidden="1">{#N/A,#N/A,FALSE,"Chi tiÆt"}</definedName>
    <definedName name="GF" hidden="1">{#N/A,#N/A,FALSE,"Chi tiÆt"}</definedName>
    <definedName name="gggggggggggggggg" localSheetId="0" hidden="1">{0}</definedName>
    <definedName name="gggggggggggggggg" hidden="1">{0}</definedName>
    <definedName name="h9eruh" localSheetId="0" hidden="1">{"'Sheet1'!$L$16"}</definedName>
    <definedName name="h9eruh" hidden="1">{"'Sheet1'!$L$16"}</definedName>
    <definedName name="hanh" localSheetId="0" hidden="1">{"'Sheet1'!$L$16"}</definedName>
    <definedName name="hanh" hidden="1">{"'Sheet1'!$L$16"}</definedName>
    <definedName name="HDSIUHFIUS" localSheetId="0" hidden="1">{#N/A,#N/A,FALSE,"RECONC'L";#N/A,#N/A,FALSE,"WORKCAP";#N/A,#N/A,FALSE,"RECONC'L";#N/A,#N/A,FALSE,"ACCRUAL";#N/A,#N/A,FALSE,"DEBTOR";#N/A,#N/A,FALSE,"ADMALLOC"}</definedName>
    <definedName name="HDSIUHFIUS" hidden="1">{#N/A,#N/A,FALSE,"RECONC'L";#N/A,#N/A,FALSE,"WORKCAP";#N/A,#N/A,FALSE,"RECONC'L";#N/A,#N/A,FALSE,"ACCRUAL";#N/A,#N/A,FALSE,"DEBTOR";#N/A,#N/A,FALSE,"ADMALLOC"}</definedName>
    <definedName name="HiddenRows" hidden="1">#REF!</definedName>
    <definedName name="hsvgr7tvgb" localSheetId="0" hidden="1">{"'Sheet1'!$L$16"}</definedName>
    <definedName name="hsvgr7tvgb" hidden="1">{"'Sheet1'!$L$16"}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ong" localSheetId="0" hidden="1">{"'Sheet1'!$L$16"}</definedName>
    <definedName name="huong" hidden="1">{"'Sheet1'!$L$16"}</definedName>
    <definedName name="huy" localSheetId="0" hidden="1">{"'Sheet1'!$L$16"}</definedName>
    <definedName name="huy" hidden="1">{"'Sheet1'!$L$16"}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"c1471"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"c65"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ROGRAMMING_COSTS" hidden="1">"c2884"</definedName>
    <definedName name="IQ_CABLE_PHONE_PENETRATION" hidden="1">"c2853"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OTAL_PENETRATION" hidden="1">"c2854"</definedName>
    <definedName name="IQ_CABLE_TOTAL_REV" hidden="1">"c2883"</definedName>
    <definedName name="IQ_CABLE_THP" hidden="1">"c2847"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"c118"</definedName>
    <definedName name="IQ_CASH_ACQUIRE_CF" hidden="1">"c1630"</definedName>
    <definedName name="IQ_CASH_CONVERSION" hidden="1">"c117"</definedName>
    <definedName name="IQ_CASH_DUE_BANKS" hidden="1">"c118"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ONTRIBUTION_TOTAL_COST" hidden="1">"c300"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POSITS_FIN" hidden="1">"c321"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"c360"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"c368"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"c373"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"c84"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PRIMARY_EST" hidden="1">"c2226"</definedName>
    <definedName name="IQ_EPS_PRIMARY_HIGH_EST" hidden="1">"c2228"</definedName>
    <definedName name="IQ_EPS_PRIMARY_LOW_EST" hidden="1">"c2229"</definedName>
    <definedName name="IQ_EPS_PRIMARY_MEDIAN_EST" hidden="1">"c2227"</definedName>
    <definedName name="IQ_EPS_PRIMARY_NUM_EST" hidden="1">"c2230"</definedName>
    <definedName name="IQ_EPS_PRIMARY_STDDEV_EST" hidden="1">"c2231"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V_OVER_BV" hidden="1">"c1596"</definedName>
    <definedName name="IQ_EQV_OVER_LTM_PRETAX_INC" hidden="1">"c739"</definedName>
    <definedName name="IQ_EQUITY_AFFIL" hidden="1">"c552"</definedName>
    <definedName name="IQ_EQUITY_METHOD" hidden="1">"c404"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PRIMARY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" hidden="1">"c1635"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AL_DATE" hidden="1">"c2180"</definedName>
    <definedName name="IQ_EXCHANGE" hidden="1">"c405"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"c413"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TDDEV_EST" hidden="1">"c422"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"c893"</definedName>
    <definedName name="IQ_FINANCING_CASH_SUPPL" hidden="1">"c899"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"c451"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OODWILL_NET" hidden="1">"c530"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"c907"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"c656"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"c1304"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CHANGE" hidden="1">"c749"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"c362"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"c1026"</definedName>
    <definedName name="IQ_PRICE_OVER_LTM_EPS" hidden="1">"c1029"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"c1122"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39377.8831134259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DATE" hidden="1">"c2172"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W" hidden="1">"c2166"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CHURN" hidden="1">"c2122"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"c1522"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CHANGE_CONTROL" hidden="1">"c2365"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LOW_PCT" hidden="1">"c2350"</definedName>
    <definedName name="IQ_TR_TARGET_52WKHI_PCT" hidden="1">"c2351"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V06.03" localSheetId="0" hidden="1">{#N/A,#N/A,FALSE,"RECONC'L";#N/A,#N/A,FALSE,"WORKCAP";#N/A,#N/A,FALSE,"RECONC'L";#N/A,#N/A,FALSE,"ACCRUAL";#N/A,#N/A,FALSE,"DEBTOR";#N/A,#N/A,FALSE,"ADMALLOC"}</definedName>
    <definedName name="JV06.03" hidden="1">{#N/A,#N/A,FALSE,"RECONC'L";#N/A,#N/A,FALSE,"WORKCAP";#N/A,#N/A,FALSE,"RECONC'L";#N/A,#N/A,FALSE,"ACCRUAL";#N/A,#N/A,FALSE,"DEBTOR";#N/A,#N/A,FALSE,"ADMALLOC"}</definedName>
    <definedName name="jxcnvin" localSheetId="0" hidden="1">{"'Sheet1'!$L$16"}</definedName>
    <definedName name="jxcnvin" hidden="1">{"'Sheet1'!$L$16"}</definedName>
    <definedName name="KU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KU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lan" localSheetId="0" hidden="1">{#N/A,#N/A,TRUE,"BT M200 da 10x20"}</definedName>
    <definedName name="lan" hidden="1">{#N/A,#N/A,TRUE,"BT M200 da 10x20"}</definedName>
    <definedName name="le" localSheetId="0" hidden="1">{#N/A,#N/A,FALSE,"RECONC'L";#N/A,#N/A,FALSE,"WORKCAP";#N/A,#N/A,FALSE,"RECONC'L";#N/A,#N/A,FALSE,"ACCRUAL";#N/A,#N/A,FALSE,"DEBTOR";#N/A,#N/A,FALSE,"ADMALLOC"}</definedName>
    <definedName name="le" hidden="1">{#N/A,#N/A,FALSE,"RECONC'L";#N/A,#N/A,FALSE,"WORKCAP";#N/A,#N/A,FALSE,"RECONC'L";#N/A,#N/A,FALSE,"ACCRUAL";#N/A,#N/A,FALSE,"DEBTOR";#N/A,#N/A,FALSE,"ADMALLOC"}</definedName>
    <definedName name="ListOffset" hidden="1">1</definedName>
    <definedName name="luan" localSheetId="0" hidden="1">{"'Sheet1'!$L$16"}</definedName>
    <definedName name="luan" hidden="1">{"'Sheet1'!$L$16"}</definedName>
    <definedName name="mfigjh" localSheetId="0" hidden="1">{"'Sheet1'!$L$16"}</definedName>
    <definedName name="mfigjh" hidden="1">{"'Sheet1'!$L$16"}</definedName>
    <definedName name="mo" localSheetId="0" hidden="1">{"'Sheet1'!$L$16"}</definedName>
    <definedName name="mo" hidden="1">{"'Sheet1'!$L$16"}</definedName>
    <definedName name="mu" localSheetId="0" hidden="1">{"'Sheet1'!$L$16"}</definedName>
    <definedName name="mu" hidden="1">{"'Sheet1'!$L$16"}</definedName>
    <definedName name="MYHUYEN" localSheetId="0" hidden="1">{"'Sheet1'!$L$16"}</definedName>
    <definedName name="MYHUYEN" hidden="1">{"'Sheet1'!$L$16"}</definedName>
    <definedName name="Nam" hidden="1">#REF!</definedName>
    <definedName name="non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non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NPP" localSheetId="0" hidden="1">#REF!</definedName>
    <definedName name="NPP" hidden="1">#REF!</definedName>
    <definedName name="nsss02" localSheetId="0" hidden="1">{"'Sheet1'!$L$16"}</definedName>
    <definedName name="nsss02" hidden="1">{"'Sheet1'!$L$16"}</definedName>
    <definedName name="nga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nga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ngothithanhthuy" localSheetId="0" hidden="1">{"'Sheet1'!$L$16"}</definedName>
    <definedName name="ngothithanhthuy" hidden="1">{"'Sheet1'!$L$16"}</definedName>
    <definedName name="nhu" localSheetId="0" hidden="1">{"'Sheet1'!$L$16"}</definedName>
    <definedName name="nhu" hidden="1">{"'Sheet1'!$L$16"}</definedName>
    <definedName name="o" localSheetId="0" hidden="1">{"'Sheet1'!$L$16"}</definedName>
    <definedName name="o" hidden="1">{"'Sheet1'!$L$16"}</definedName>
    <definedName name="Oct.06" localSheetId="0" hidden="1">{"'Sheet1'!$L$16"}</definedName>
    <definedName name="Oct.06" hidden="1">{"'Sheet1'!$L$16"}</definedName>
    <definedName name="OI">[10]Data!$D$1:$D$65536</definedName>
    <definedName name="OrderTable" localSheetId="0" hidden="1">#REF!</definedName>
    <definedName name="OrderTable" hidden="1">#REF!</definedName>
    <definedName name="poi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poi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_xlnm.Print_Area" localSheetId="1">CK!$A$1:$K$39</definedName>
    <definedName name="_xlnm.Print_Area" localSheetId="4">'CK (HN)'!$A$1:$K$39</definedName>
    <definedName name="_xlnm.Print_Area" localSheetId="2">'Chi Phí'!$A$1:$K$48</definedName>
    <definedName name="_xlnm.Print_Area" localSheetId="5">'Chi Phí (HN)'!$A$1:$K$48</definedName>
    <definedName name="_xlnm.Print_Area" localSheetId="3">'Hỗ Trợ'!$A$1:$K$56</definedName>
    <definedName name="_xlnm.Print_Area" localSheetId="6">'Hỗ Trợ (HN)'!$A$1:$K$56</definedName>
    <definedName name="ProdForm" hidden="1">#REF!</definedName>
    <definedName name="Product" hidden="1">#REF!</definedName>
    <definedName name="PTTC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PTTC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qwerr" localSheetId="0" hidden="1">{#N/A,#N/A,FALSE,"Chung"}</definedName>
    <definedName name="qwerr" hidden="1">{#N/A,#N/A,FALSE,"Chung"}</definedName>
    <definedName name="RCArea" hidden="1">#REF!</definedName>
    <definedName name="rf" localSheetId="0" hidden="1">{#N/A,#N/A,FALSE,"COVER PAGE";#N/A,#N/A,FALSE,"TABLE OF CONTENTS";#N/A,#N/A,FALSE,"INCSTAT";#N/A,#N/A,FALSE,"SBU TRENDS";#N/A,#N/A,FALSE,"ASSETS";#N/A,#N/A,FALSE,"LIABILITIES";#N/A,#N/A,FALSE,"P &amp; L CURRENT";#N/A,#N/A,FALSE,"CASH FLOW";#N/A,#N/A,FALSE,"AGING";#N/A,#N/A,FALSE,"TOPTEN";#N/A,#N/A,FALSE,"LINE OF CREDIT";#N/A,#N/A,FALSE,"RV VAR P&amp;L";#N/A,#N/A,FALSE,"SUM LOCATION";#N/A,#N/A,FALSE,"HEADCOUNT";#N/A,#N/A,FALSE,"RV TRENDED";#N/A,#N/A,FALSE,"MV TRENDED";#N/A,#N/A,FALSE,"SG&amp;A TREND";#N/A,#N/A,FALSE,"SG&amp;A PLAN VS ACT";#N/A,#N/A,FALSE,"ADM SYS ACTUAL";#N/A,#N/A,FALSE,"SALES &amp; SBU ACTUAL";#N/A,#N/A,FALSE,"ADM SYS VAR";#N/A,#N/A,FALSE,"SALES &amp; SBU VAR"}</definedName>
    <definedName name="rf" hidden="1">{#N/A,#N/A,FALSE,"COVER PAGE";#N/A,#N/A,FALSE,"TABLE OF CONTENTS";#N/A,#N/A,FALSE,"INCSTAT";#N/A,#N/A,FALSE,"SBU TRENDS";#N/A,#N/A,FALSE,"ASSETS";#N/A,#N/A,FALSE,"LIABILITIES";#N/A,#N/A,FALSE,"P &amp; L CURRENT";#N/A,#N/A,FALSE,"CASH FLOW";#N/A,#N/A,FALSE,"AGING";#N/A,#N/A,FALSE,"TOPTEN";#N/A,#N/A,FALSE,"LINE OF CREDIT";#N/A,#N/A,FALSE,"RV VAR P&amp;L";#N/A,#N/A,FALSE,"SUM LOCATION";#N/A,#N/A,FALSE,"HEADCOUNT";#N/A,#N/A,FALSE,"RV TRENDED";#N/A,#N/A,FALSE,"MV TRENDED";#N/A,#N/A,FALSE,"SG&amp;A TREND";#N/A,#N/A,FALSE,"SG&amp;A PLAN VS ACT";#N/A,#N/A,FALSE,"ADM SYS ACTUAL";#N/A,#N/A,FALSE,"SALES &amp; SBU ACTUAL";#N/A,#N/A,FALSE,"ADM SYS VAR";#N/A,#N/A,FALSE,"SALES &amp; SBU VAR"}</definedName>
    <definedName name="rr" hidden="1">#REF!</definedName>
    <definedName name="SACO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SACO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SAPBEXdnldView" hidden="1">"43GAAJX6K9AK6BK7WX2WSG8WT"</definedName>
    <definedName name="SAPBEXhrIndnt" hidden="1">1</definedName>
    <definedName name="SAPBEXrevision" hidden="1">1</definedName>
    <definedName name="SAPBEXsysID" hidden="1">"OA4"</definedName>
    <definedName name="SAPBEXwbID" hidden="1">"3K4ZA5YT36VBBANEX64ZIJA5J"</definedName>
    <definedName name="SAPsysID" hidden="1">"708C5W7SBKP804JT78WJ0JNKI"</definedName>
    <definedName name="SAPwbID" hidden="1">"ARS"</definedName>
    <definedName name="sdjh0et" localSheetId="0" hidden="1">{"'Sheet1'!$L$16"}</definedName>
    <definedName name="sdjh0et" hidden="1">{"'Sheet1'!$L$16"}</definedName>
    <definedName name="sdlfkdklsf" localSheetId="0" hidden="1">{"'Sheet1'!$L$16"}</definedName>
    <definedName name="sdlfkdklsf" hidden="1">{"'Sheet1'!$L$16"}</definedName>
    <definedName name="sff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sff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skdjflkdsajflkjdsaf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skdjflkdsajflkjdsaf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solver_num" hidden="1">1</definedName>
    <definedName name="solver_rel1" hidden="1">1</definedName>
    <definedName name="solver_rhs1" hidden="1">0.15</definedName>
    <definedName name="solver_tmp" hidden="1">0.15</definedName>
    <definedName name="solver_typ" hidden="1">3</definedName>
    <definedName name="solver_val" hidden="1">0.25</definedName>
    <definedName name="SpecialPrice" hidden="1">#REF!</definedName>
    <definedName name="Split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Split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SSS" hidden="1">#REF!</definedName>
    <definedName name="TAMF0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TAMF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TAMK0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TAMK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tbl_ProdInfo" localSheetId="0" hidden="1">#REF!</definedName>
    <definedName name="tbl_ProdInfo" hidden="1">#REF!</definedName>
    <definedName name="TemplateVersion" hidden="1">[9]Reference!$C$4</definedName>
    <definedName name="testit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testit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TextRefCopyRangeCount" hidden="1">6</definedName>
    <definedName name="tlc" localSheetId="0" hidden="1">{"'Sheet1'!$L$16"}</definedName>
    <definedName name="tlc" hidden="1">{"'Sheet1'!$L$16"}</definedName>
    <definedName name="thuy" localSheetId="0" hidden="1">{#N/A,#N/A,FALSE,"Chung"}</definedName>
    <definedName name="thuy" hidden="1">{#N/A,#N/A,FALSE,"Chung"}</definedName>
    <definedName name="vertex42_copyright" hidden="1">"© 2008-2015 Vertex42 LLC"</definedName>
    <definedName name="vertex42_id" hidden="1">"cash-flow-statement.xlsx"</definedName>
    <definedName name="vertex42_title" hidden="1">"Cash Flow Statement"</definedName>
    <definedName name="Viet" localSheetId="0" hidden="1">{"'Sheet1'!$L$16"}</definedName>
    <definedName name="Viet" hidden="1">{"'Sheet1'!$L$16"}</definedName>
    <definedName name="VINA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VINA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VMS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VMS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vmsc" localSheetId="0" hidden="1">{#N/A,#N/A,FALSE,"RECONC'L";#N/A,#N/A,FALSE,"WORKCAP";#N/A,#N/A,FALSE,"RECONC'L";#N/A,#N/A,FALSE,"ACCRUAL";#N/A,#N/A,FALSE,"DEBTOR";#N/A,#N/A,FALSE,"ADMALLOC"}</definedName>
    <definedName name="vmsc" hidden="1">{#N/A,#N/A,FALSE,"RECONC'L";#N/A,#N/A,FALSE,"WORKCAP";#N/A,#N/A,FALSE,"RECONC'L";#N/A,#N/A,FALSE,"ACCRUAL";#N/A,#N/A,FALSE,"DEBTOR";#N/A,#N/A,FALSE,"ADMALLOC"}</definedName>
    <definedName name="WEGWE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EGWE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ew" hidden="1">[11]현금흐름표!$F$45</definedName>
    <definedName name="WRBGWRG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RBGWRG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RGWTWRT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RGWTWRT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rn.1996._.BUDGET." localSheetId="0" hidden="1">{"SUMMARY",#N/A,TRUE,"SUMMARY";"compare",#N/A,TRUE,"Vs. Bus Plan";"ratios",#N/A,TRUE,"Ratios";"REVENUE",#N/A,TRUE,"Revenue";"expenses",#N/A,TRUE,"1996 budget";"payroll",#N/A,TRUE,"Payroll"}</definedName>
    <definedName name="wrn.1996._.BUDGET." hidden="1">{"SUMMARY",#N/A,TRUE,"SUMMARY";"compare",#N/A,TRUE,"Vs. Bus Plan";"ratios",#N/A,TRUE,"Ratios";"REVENUE",#N/A,TRUE,"Revenue";"expenses",#N/A,TRUE,"1996 budget";"payroll",#N/A,TRUE,"Payroll"}</definedName>
    <definedName name="wrn.1996._.BUDGET.1" localSheetId="0" hidden="1">{"SUMMARY",#N/A,TRUE,"SUMMARY";"compare",#N/A,TRUE,"Vs. Bus Plan";"ratios",#N/A,TRUE,"Ratios";"REVENUE",#N/A,TRUE,"Revenue";"expenses",#N/A,TRUE,"1996 budget";"payroll",#N/A,TRUE,"Payroll"}</definedName>
    <definedName name="wrn.1996._.BUDGET.1" hidden="1">{"SUMMARY",#N/A,TRUE,"SUMMARY";"compare",#N/A,TRUE,"Vs. Bus Plan";"ratios",#N/A,TRUE,"Ratios";"REVENUE",#N/A,TRUE,"Revenue";"expenses",#N/A,TRUE,"1996 budget";"payroll",#N/A,TRUE,"Payroll"}</definedName>
    <definedName name="wrn.1996._.TO._.2004." localSheetId="0" hidden="1">{"ten year ratios",#N/A,TRUE,"PROFIT_LOSS";"ten year ratios",#N/A,TRUE,"Ratios";"ten yr opex and capex",#N/A,TRUE,"1996 budget";"ten year revenues",#N/A,TRUE,"Revenue_1996-2004";"ten year payroll",#N/A,TRUE,"Payroll"}</definedName>
    <definedName name="wrn.1996._.TO._.2004." hidden="1">{"ten year ratios",#N/A,TRUE,"PROFIT_LOSS";"ten year ratios",#N/A,TRUE,"Ratios";"ten yr opex and capex",#N/A,TRUE,"1996 budget";"ten year revenues",#N/A,TRUE,"Revenue_1996-2004";"ten year payroll",#N/A,TRUE,"Payroll"}</definedName>
    <definedName name="wrn.BAOCAO." localSheetId="0" hidden="1">{#N/A,#N/A,FALSE,"sum";#N/A,#N/A,FALSE,"MARTV";#N/A,#N/A,FALSE,"APRTV"}</definedName>
    <definedName name="wrn.BAOCAO." hidden="1">{#N/A,#N/A,FALSE,"sum";#N/A,#N/A,FALSE,"MARTV";#N/A,#N/A,FALSE,"APRTV"}</definedName>
    <definedName name="wrn.Basic._.Report." localSheetId="0" hidden="1">{#N/A,#N/A,FALSE,"New Depr Sch-150% DB";#N/A,#N/A,FALSE,"Cash Flows RLP";#N/A,#N/A,FALSE,"IRR";#N/A,#N/A,FALSE,"Proforma IS";#N/A,#N/A,FALSE,"Assumptions"}</definedName>
    <definedName name="wrn.Basic._.Report." hidden="1">{#N/A,#N/A,FALSE,"New Depr Sch-150% DB";#N/A,#N/A,FALSE,"Cash Flows RLP";#N/A,#N/A,FALSE,"IRR";#N/A,#N/A,FALSE,"Proforma IS";#N/A,#N/A,FALSE,"Assumptions"}</definedName>
    <definedName name="wrn.Bilanz." localSheetId="0" hidden="1">{#N/A,#N/A,FALSE,"Bilanz"}</definedName>
    <definedName name="wrn.Bilanz." hidden="1">{#N/A,#N/A,FALSE,"Bilanz"}</definedName>
    <definedName name="wrn.clientcopy." localSheetId="0" hidden="1">{"Multiples_clientcopy",#N/A,FALSE,"Multiples";"Adjustments_clientcopy",#N/A,FALSE,"Adjustments to Multiples";"GrowthAdj_clientcopy",#N/A,FALSE,"Growth Adjustments";"RiskAdj_clientcopy",#N/A,FALSE,"Risk Adjustments ";"MarginAdj_clientcopy",#N/A,FALSE,"Margin Adjustments";"Regression_clientcopy",#N/A,FALSE,"Regression";"Ratios_clientcopy",#N/A,FALSE,"Ratios"}</definedName>
    <definedName name="wrn.clientcopy." hidden="1">{"Multiples_clientcopy",#N/A,FALSE,"Multiples";"Adjustments_clientcopy",#N/A,FALSE,"Adjustments to Multiples";"GrowthAdj_clientcopy",#N/A,FALSE,"Growth Adjustments";"RiskAdj_clientcopy",#N/A,FALSE,"Risk Adjustments ";"MarginAdj_clientcopy",#N/A,FALSE,"Margin Adjustments";"Regression_clientcopy",#N/A,FALSE,"Regression";"Ratios_clientcopy",#N/A,FALSE,"Ratios"}</definedName>
    <definedName name="wrn.Competitors." localSheetId="0" hidden="1">{#N/A,#N/A,FALSE,"R&amp;D Projects"}</definedName>
    <definedName name="wrn.Competitors." hidden="1">{#N/A,#N/A,FALSE,"R&amp;D Projects"}</definedName>
    <definedName name="wrn.Complete._.Report." localSheetId="0" hidden="1">{#N/A,#N/A,FALSE,"Assumptions";#N/A,#N/A,FALSE,"Proforma IS";#N/A,#N/A,FALSE,"Cash Flows RLP";#N/A,#N/A,FALSE,"IRR";#N/A,#N/A,FALSE,"New Depr Sch-150% DB";#N/A,#N/A,FALSE,"Comments"}</definedName>
    <definedName name="wrn.Complete._.Report." hidden="1">{#N/A,#N/A,FALSE,"Assumptions";#N/A,#N/A,FALSE,"Proforma IS";#N/A,#N/A,FALSE,"Cash Flows RLP";#N/A,#N/A,FALSE,"IRR";#N/A,#N/A,FALSE,"New Depr Sch-150% DB";#N/A,#N/A,FALSE,"Comments"}</definedName>
    <definedName name="wrn.COSA._.FS._.국문." localSheetId="0" hidden="1">{#N/A,#N/A,FALSE,"BS";#N/A,#N/A,FALSE,"PL";#N/A,#N/A,FALSE,"처분";#N/A,#N/A,FALSE,"현금";#N/A,#N/A,FALSE,"매출";#N/A,#N/A,FALSE,"원가";#N/A,#N/A,FALSE,"경영"}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hi._.tiÆt." localSheetId="0" hidden="1">{#N/A,#N/A,FALSE,"Chi tiÆt"}</definedName>
    <definedName name="wrn.chi._.tiÆt." hidden="1">{#N/A,#N/A,FALSE,"Chi tiÆt"}</definedName>
    <definedName name="wrn.filecopy." localSheetId="0" hidden="1">{"Multiples_filecopy",#N/A,FALSE,"Multiples";"Adjustments_filecopy",#N/A,FALSE,"Adjustments to Multiples";"GrowthAdj_filecopy",#N/A,FALSE,"Growth Adjustments";"RiskAdj_filecopy",#N/A,FALSE,"Risk Adjustments ";"MarginAdj_filecopy",#N/A,FALSE,"Margin Adjustments";"Regression_filecopy",#N/A,FALSE,"Regression";"Ratios_filecopy",#N/A,FALSE,"Ratios"}</definedName>
    <definedName name="wrn.filecopy." hidden="1">{"Multiples_filecopy",#N/A,FALSE,"Multiples";"Adjustments_filecopy",#N/A,FALSE,"Adjustments to Multiples";"GrowthAdj_filecopy",#N/A,FALSE,"Growth Adjustments";"RiskAdj_filecopy",#N/A,FALSE,"Risk Adjustments ";"MarginAdj_filecopy",#N/A,FALSE,"Margin Adjustments";"Regression_filecopy",#N/A,FALSE,"Regression";"Ratios_filecopy",#N/A,FALSE,"Ratios"}</definedName>
    <definedName name="wrn.FIVE._.YEAR._.PROJECTION." localSheetId="0" hidden="1">{"FIVEYEAR",#N/A,TRUE,"SUMMARY";"FIVEYEAR",#N/A,TRUE,"Ratios";"FIVEYEAR",#N/A,TRUE,"Revenue";"FIVEYEAR",#N/A,TRUE,"DETAIL";"FIVEYEAR",#N/A,TRUE,"Payroll"}</definedName>
    <definedName name="wrn.FIVE._.YEAR._.PROJECTION." hidden="1">{"FIVEYEAR",#N/A,TRUE,"SUMMARY";"FIVEYEAR",#N/A,TRUE,"Ratios";"FIVEYEAR",#N/A,TRUE,"Revenue";"FIVEYEAR",#N/A,TRUE,"DETAIL";"FIVEYEAR",#N/A,TRUE,"Payroll"}</definedName>
    <definedName name="wrn.FIXED._.ASSETS._.REGISTER." localSheetId="0" hidden="1">{#N/A,#N/A,FALSE,"F.E-register";#N/A,#N/A,FALSE,"MV-register";#N/A,#N/A,FALSE,"Off.Eq-Resister";#N/A,#N/A,FALSE,"Off.F&amp;F.resister";#N/A,#N/A,FALSE,"CPT-resister";#N/A,#N/A,FALSE,"H Equip-resister"}</definedName>
    <definedName name="wrn.FIXED._.ASSETS._.REGISTER." hidden="1">{#N/A,#N/A,FALSE,"F.E-register";#N/A,#N/A,FALSE,"MV-register";#N/A,#N/A,FALSE,"Off.Eq-Resister";#N/A,#N/A,FALSE,"Off.F&amp;F.resister";#N/A,#N/A,FALSE,"CPT-resister";#N/A,#N/A,FALSE,"H Equip-resister"}</definedName>
    <definedName name="wrn.Lead._.Schedule." localSheetId="0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wrn.Lead._.Schedule." hidden="1">{#N/A,#N/A,FALSE,"BS";#N/A,#N/A,FALSE,"PL";#N/A,#N/A,FALSE,"A";#N/A,#N/A,FALSE,"B";#N/A,#N/A,FALSE,"B1";#N/A,#N/A,FALSE,"C";#N/A,#N/A,FALSE,"C1";#N/A,#N/A,FALSE,"C2";#N/A,#N/A,FALSE,"D";#N/A,#N/A,FALSE,"E";#N/A,#N/A,FALSE,"F";#N/A,#N/A,FALSE,"AA";#N/A,#N/A,FALSE,"BB";#N/A,#N/A,FALSE,"CC";#N/A,#N/A,FALSE,"DD";#N/A,#N/A,FALSE,"EE";#N/A,#N/A,FALSE,"FF";#N/A,#N/A,FALSE,"PL10";#N/A,#N/A,FALSE,"PL20";#N/A,#N/A,FALSE,"PL30"}</definedName>
    <definedName name="wrn.ntfinance." localSheetId="0" hidden="1">{"Rate",#N/A,TRUE,"SUMMARY";"Ratios",#N/A,TRUE,"Ratios";"BUDGETREVENUE",#N/A,TRUE,"Revenue";"TOTALS",#N/A,TRUE,"DETAIL"}</definedName>
    <definedName name="wrn.ntfinance." hidden="1">{"Rate",#N/A,TRUE,"SUMMARY";"Ratios",#N/A,TRUE,"Ratios";"BUDGETREVENUE",#N/A,TRUE,"Revenue";"TOTALS",#N/A,TRUE,"DETAIL"}</definedName>
    <definedName name="wrn.ong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rn.ong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rn.ONGCDOC." localSheetId="0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rn.ONGCDOC." hidden="1">{#N/A,#N/A,FALSE,"ACCRUAL";#N/A,#N/A,FALSE,"ACURRENT";#N/A,#N/A,FALSE,"ADMALLOC";#N/A,#N/A,FALSE,"WORKCAP";#N/A,#N/A,FALSE,"ANALYSIS";#N/A,#N/A,FALSE,"DEBTOR";#N/A,#N/A,FALSE,"FUNDSREC";#N/A,#N/A,FALSE,"FUNDSSUM";#N/A,#N/A,FALSE,"MOB95";#N/A,#N/A,FALSE,"INS96";#N/A,#N/A,FALSE,"RECONC'L";#N/A,#N/A,FALSE,"SUMMARY";#N/A,#N/A,FALSE,"INS-SE";#N/A,#N/A,FALSE,"CAPEX-INS"}</definedName>
    <definedName name="wrn.print." localSheetId="0" hidden="1">{#N/A,#N/A,FALSE,"Japan 2003";#N/A,#N/A,FALSE,"Sheet2"}</definedName>
    <definedName name="wrn.print." hidden="1">{#N/A,#N/A,FALSE,"Japan 2003";#N/A,#N/A,FALSE,"Sheet2"}</definedName>
    <definedName name="wrn.Relevant.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rn.Relevant.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rn.Relevant1.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rn.Relevant1.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rn.Revs." localSheetId="0" hidden="1">{"Base_rev",#N/A,FALSE,"Proj_IS_Base";"Projrev",#N/A,FALSE,"Proj_IS_wOTLC";"Delta",#N/A,FALSE,"Delta Rev_PV"}</definedName>
    <definedName name="wrn.Revs." hidden="1">{"Base_rev",#N/A,FALSE,"Proj_IS_Base";"Projrev",#N/A,FALSE,"Proj_IS_wOTLC";"Delta",#N/A,FALSE,"Delta Rev_PV"}</definedName>
    <definedName name="wrn.STATDOC." localSheetId="0" hidden="1">{#N/A,#N/A,FALSE,"RECONC'L";#N/A,#N/A,FALSE,"WORKCAP";#N/A,#N/A,FALSE,"RECONC'L";#N/A,#N/A,FALSE,"ACCRUAL";#N/A,#N/A,FALSE,"DEBTOR";#N/A,#N/A,FALSE,"ADMALLOC"}</definedName>
    <definedName name="wrn.STATDOC." hidden="1">{#N/A,#N/A,FALSE,"RECONC'L";#N/A,#N/A,FALSE,"WORKCAP";#N/A,#N/A,FALSE,"RECONC'L";#N/A,#N/A,FALSE,"ACCRUAL";#N/A,#N/A,FALSE,"DEBTOR";#N/A,#N/A,FALSE,"ADMALLOC"}</definedName>
    <definedName name="wrn.statdoc1" localSheetId="0" hidden="1">{#N/A,#N/A,FALSE,"RECONC'L";#N/A,#N/A,FALSE,"WORKCAP";#N/A,#N/A,FALSE,"RECONC'L";#N/A,#N/A,FALSE,"ACCRUAL";#N/A,#N/A,FALSE,"DEBTOR";#N/A,#N/A,FALSE,"ADMALLOC"}</definedName>
    <definedName name="wrn.statdoc1" hidden="1">{#N/A,#N/A,FALSE,"RECONC'L";#N/A,#N/A,FALSE,"WORKCAP";#N/A,#N/A,FALSE,"RECONC'L";#N/A,#N/A,FALSE,"ACCRUAL";#N/A,#N/A,FALSE,"DEBTOR";#N/A,#N/A,FALSE,"ADMALLOC"}</definedName>
    <definedName name="wrn.sum." localSheetId="0" hidden="1">{"Opsys",#N/A,FALSE,"NPV_OPsys";"NT",#N/A,FALSE,"NPV_NT";"DevP",#N/A,FALSE,"NPV_DevPdt";"Office",#N/A,FALSE,"NPV_Office"}</definedName>
    <definedName name="wrn.sum." hidden="1">{"Opsys",#N/A,FALSE,"NPV_OPsys";"NT",#N/A,FALSE,"NPV_NT";"DevP",#N/A,FALSE,"NPV_DevPdt";"Office",#N/A,FALSE,"NPV_Office"}</definedName>
    <definedName name="wrn.SUPP." localSheetId="0" hidden="1">{#N/A,#N/A,FALSE,"COVER PAGE";#N/A,#N/A,FALSE,"TABLE OF CONTENTS";#N/A,#N/A,FALSE,"INCSTAT";#N/A,#N/A,FALSE,"SBU TRENDS";#N/A,#N/A,FALSE,"ASSETS";#N/A,#N/A,FALSE,"LIABILITIES";#N/A,#N/A,FALSE,"P &amp; L CURRENT";#N/A,#N/A,FALSE,"CASH FLOW";#N/A,#N/A,FALSE,"AGING";#N/A,#N/A,FALSE,"TOPTEN";#N/A,#N/A,FALSE,"LINE OF CREDIT";#N/A,#N/A,FALSE,"RV VAR P&amp;L";#N/A,#N/A,FALSE,"SUM LOCATION";#N/A,#N/A,FALSE,"HEADCOUNT";#N/A,#N/A,FALSE,"RV TRENDED";#N/A,#N/A,FALSE,"MV TRENDED";#N/A,#N/A,FALSE,"SG&amp;A TREND";#N/A,#N/A,FALSE,"SG&amp;A PLAN VS ACT";#N/A,#N/A,FALSE,"ADM SYS ACTUAL";#N/A,#N/A,FALSE,"SALES &amp; SBU ACTUAL";#N/A,#N/A,FALSE,"ADM SYS VAR";#N/A,#N/A,FALSE,"SALES &amp; SBU VAR"}</definedName>
    <definedName name="wrn.SUPP." hidden="1">{#N/A,#N/A,FALSE,"COVER PAGE";#N/A,#N/A,FALSE,"TABLE OF CONTENTS";#N/A,#N/A,FALSE,"INCSTAT";#N/A,#N/A,FALSE,"SBU TRENDS";#N/A,#N/A,FALSE,"ASSETS";#N/A,#N/A,FALSE,"LIABILITIES";#N/A,#N/A,FALSE,"P &amp; L CURRENT";#N/A,#N/A,FALSE,"CASH FLOW";#N/A,#N/A,FALSE,"AGING";#N/A,#N/A,FALSE,"TOPTEN";#N/A,#N/A,FALSE,"LINE OF CREDIT";#N/A,#N/A,FALSE,"RV VAR P&amp;L";#N/A,#N/A,FALSE,"SUM LOCATION";#N/A,#N/A,FALSE,"HEADCOUNT";#N/A,#N/A,FALSE,"RV TRENDED";#N/A,#N/A,FALSE,"MV TRENDED";#N/A,#N/A,FALSE,"SG&amp;A TREND";#N/A,#N/A,FALSE,"SG&amp;A PLAN VS ACT";#N/A,#N/A,FALSE,"ADM SYS ACTUAL";#N/A,#N/A,FALSE,"SALES &amp; SBU ACTUAL";#N/A,#N/A,FALSE,"ADM SYS VAR";#N/A,#N/A,FALSE,"SALES &amp; SBU VAR"}</definedName>
    <definedName name="wrn.thu." localSheetId="0" hidden="1">{#N/A,#N/A,FALSE,"Chung"}</definedName>
    <definedName name="wrn.thu." hidden="1">{#N/A,#N/A,FALSE,"Chung"}</definedName>
    <definedName name="wrn.Valuation._.Worksheets." localSheetId="0" hidden="1">{#N/A,#N/A,FALSE,"ID Page";#N/A,#N/A,FALSE,"Index";#N/A,#N/A,FALSE,"Assumptions";#N/A,#N/A,FALSE,"Equity Summary";#N/A,#N/A,FALSE,"Market";#N/A,#N/A,FALSE,"Description (Comps)";#N/A,#N/A,FALSE,"Comp Ratios";#N/A,#N/A,FALSE,"Sim Tran";#N/A,#N/A,FALSE,"Description (Sim Tran)";#N/A,#N/A,FALSE,"WACC";#N/A,#N/A,FALSE,"Income St";#N/A,#N/A,FALSE,"Balance Sheet";#N/A,#N/A,FALSE,"Working Capital";#N/A,#N/A,FALSE,"WC Trend (1)";#N/A,#N/A,FALSE,"WC trend (2)";#N/A,#N/A,FALSE,"Intangibles Indication"}</definedName>
    <definedName name="wrn.Valuation._.Worksheets." hidden="1">{#N/A,#N/A,FALSE,"ID Page";#N/A,#N/A,FALSE,"Index";#N/A,#N/A,FALSE,"Assumptions";#N/A,#N/A,FALSE,"Equity Summary";#N/A,#N/A,FALSE,"Market";#N/A,#N/A,FALSE,"Description (Comps)";#N/A,#N/A,FALSE,"Comp Ratios";#N/A,#N/A,FALSE,"Sim Tran";#N/A,#N/A,FALSE,"Description (Sim Tran)";#N/A,#N/A,FALSE,"WACC";#N/A,#N/A,FALSE,"Income St";#N/A,#N/A,FALSE,"Balance Sheet";#N/A,#N/A,FALSE,"Working Capital";#N/A,#N/A,FALSE,"WC Trend (1)";#N/A,#N/A,FALSE,"WC trend (2)";#N/A,#N/A,FALSE,"Intangibles Indication"}</definedName>
    <definedName name="wrn.vd." localSheetId="0" hidden="1">{#N/A,#N/A,TRUE,"BT M200 da 10x20"}</definedName>
    <definedName name="wrn.vd." hidden="1">{#N/A,#N/A,TRUE,"BT M200 da 10x20"}</definedName>
    <definedName name="wrn.손익보고.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rn.손익보고.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rn.퇴직금._.계산." localSheetId="0" hidden="1">{#N/A,#N/A,FALSE,"평균임금기준퇴직금"}</definedName>
    <definedName name="wrn.퇴직금._.계산." hidden="1">{#N/A,#N/A,FALSE,"평균임금기준퇴직금"}</definedName>
    <definedName name="wrn1.supp." localSheetId="0" hidden="1">{#N/A,#N/A,FALSE,"COVER PAGE";#N/A,#N/A,FALSE,"TABLE OF CONTENTS";#N/A,#N/A,FALSE,"INCSTAT";#N/A,#N/A,FALSE,"SBU TRENDS";#N/A,#N/A,FALSE,"ASSETS";#N/A,#N/A,FALSE,"LIABILITIES";#N/A,#N/A,FALSE,"P &amp; L CURRENT";#N/A,#N/A,FALSE,"CASH FLOW";#N/A,#N/A,FALSE,"AGING";#N/A,#N/A,FALSE,"TOPTEN";#N/A,#N/A,FALSE,"LINE OF CREDIT";#N/A,#N/A,FALSE,"RV VAR P&amp;L";#N/A,#N/A,FALSE,"SUM LOCATION";#N/A,#N/A,FALSE,"HEADCOUNT";#N/A,#N/A,FALSE,"RV TRENDED";#N/A,#N/A,FALSE,"MV TRENDED";#N/A,#N/A,FALSE,"SG&amp;A TREND";#N/A,#N/A,FALSE,"SG&amp;A PLAN VS ACT";#N/A,#N/A,FALSE,"ADM SYS ACTUAL";#N/A,#N/A,FALSE,"SALES &amp; SBU ACTUAL";#N/A,#N/A,FALSE,"ADM SYS VAR";#N/A,#N/A,FALSE,"SALES &amp; SBU VAR"}</definedName>
    <definedName name="wrn1.supp." hidden="1">{#N/A,#N/A,FALSE,"COVER PAGE";#N/A,#N/A,FALSE,"TABLE OF CONTENTS";#N/A,#N/A,FALSE,"INCSTAT";#N/A,#N/A,FALSE,"SBU TRENDS";#N/A,#N/A,FALSE,"ASSETS";#N/A,#N/A,FALSE,"LIABILITIES";#N/A,#N/A,FALSE,"P &amp; L CURRENT";#N/A,#N/A,FALSE,"CASH FLOW";#N/A,#N/A,FALSE,"AGING";#N/A,#N/A,FALSE,"TOPTEN";#N/A,#N/A,FALSE,"LINE OF CREDIT";#N/A,#N/A,FALSE,"RV VAR P&amp;L";#N/A,#N/A,FALSE,"SUM LOCATION";#N/A,#N/A,FALSE,"HEADCOUNT";#N/A,#N/A,FALSE,"RV TRENDED";#N/A,#N/A,FALSE,"MV TRENDED";#N/A,#N/A,FALSE,"SG&amp;A TREND";#N/A,#N/A,FALSE,"SG&amp;A PLAN VS ACT";#N/A,#N/A,FALSE,"ADM SYS ACTUAL";#N/A,#N/A,FALSE,"SALES &amp; SBU ACTUAL";#N/A,#N/A,FALSE,"ADM SYS VAR";#N/A,#N/A,FALSE,"SALES &amp; SBU VAR"}</definedName>
    <definedName name="ww.Rele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w.Rele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wwww" localSheetId="0" hidden="1">{0}</definedName>
    <definedName name="wwww" hidden="1">{0}</definedName>
    <definedName name="xnkhung" localSheetId="0" hidden="1">{#N/A,#N/A,FALSE,"Chung"}</definedName>
    <definedName name="xnkhung" hidden="1">{#N/A,#N/A,FALSE,"Chung"}</definedName>
    <definedName name="XREF_COLUMN_1" hidden="1">[12]유형자산LEAD!#REF!</definedName>
    <definedName name="XREF_COLUMN_10" localSheetId="0" hidden="1">#REF!</definedName>
    <definedName name="XREF_COLUMN_10" hidden="1">#REF!</definedName>
    <definedName name="XREF_COLUMN_18" localSheetId="0" hidden="1">#REF!</definedName>
    <definedName name="XREF_COLUMN_18" hidden="1">#REF!</definedName>
    <definedName name="XREF_COLUMN_2" localSheetId="0" hidden="1">#REF!</definedName>
    <definedName name="XREF_COLUMN_2" hidden="1">#REF!</definedName>
    <definedName name="XREF_COLUMN_24" hidden="1">#REF!</definedName>
    <definedName name="XREF_COLUMN_3" hidden="1">'[13]34'!#REF!</definedName>
    <definedName name="XREF_COLUMN_4" hidden="1">'[13]34'!#REF!</definedName>
    <definedName name="XREF_COLUMN_5" localSheetId="0" hidden="1">#REF!</definedName>
    <definedName name="XREF_COLUMN_5" hidden="1">#REF!</definedName>
    <definedName name="XREF_COLUMN_7" localSheetId="0" hidden="1">#REF!</definedName>
    <definedName name="XREF_COLUMN_7" hidden="1">#REF!</definedName>
    <definedName name="XRefActiveRow" localSheetId="0" hidden="1">#REF!</definedName>
    <definedName name="XRefActiveRow" hidden="1">#REF!</definedName>
    <definedName name="XRefColumnsCount" hidden="1">5</definedName>
    <definedName name="XRefCopy1" hidden="1">#REF!</definedName>
    <definedName name="XRefCopy11" hidden="1">[12]유형자산LEAD!#REF!</definedName>
    <definedName name="XRefCopy13" localSheetId="0" hidden="1">#REF!</definedName>
    <definedName name="XRefCopy13" hidden="1">#REF!</definedName>
    <definedName name="XRefCopy14" localSheetId="0" hidden="1">#REF!</definedName>
    <definedName name="XRefCopy14" hidden="1">#REF!</definedName>
    <definedName name="XRefCopy15" localSheetId="0" hidden="1">'[14]Debt (KDB)'!#REF!</definedName>
    <definedName name="XRefCopy15" hidden="1">'[14]Debt (KDB)'!#REF!</definedName>
    <definedName name="XRefCopy16" localSheetId="0" hidden="1">'[14]Debt (KDB)'!#REF!</definedName>
    <definedName name="XRefCopy16" hidden="1">'[14]Debt (KDB)'!#REF!</definedName>
    <definedName name="XRefCopy19" localSheetId="0" hidden="1">#REF!</definedName>
    <definedName name="XRefCopy19" hidden="1">#REF!</definedName>
    <definedName name="XRefCopy1Row" localSheetId="0" hidden="1">#REF!</definedName>
    <definedName name="XRefCopy1Row" hidden="1">#REF!</definedName>
    <definedName name="XRefCopy2" hidden="1">[15]나.!$G$41</definedName>
    <definedName name="XRefCopy20" localSheetId="0" hidden="1">#REF!</definedName>
    <definedName name="XRefCopy20" hidden="1">#REF!</definedName>
    <definedName name="XRefCopy21" hidden="1">'[14]Debt (KDB)'!#REF!</definedName>
    <definedName name="XRefCopy21Row" hidden="1">[16]XREF!#REF!</definedName>
    <definedName name="XRefCopy22" hidden="1">'[14]Debt (KDB)'!#REF!</definedName>
    <definedName name="XRefCopy23" hidden="1">'[14]Debt (KDB)'!#REF!</definedName>
    <definedName name="XRefCopy24" hidden="1">'[14]Debt (KDB)'!#REF!</definedName>
    <definedName name="XRefCopy25" hidden="1">'[14]Debt (KDB)'!#REF!</definedName>
    <definedName name="XRefCopy2Row" localSheetId="0" hidden="1">#REF!</definedName>
    <definedName name="XRefCopy2Row" hidden="1">#REF!</definedName>
    <definedName name="XRefCopy3" localSheetId="0" hidden="1">#REF!</definedName>
    <definedName name="XRefCopy3" hidden="1">#REF!</definedName>
    <definedName name="XRefCopy31Row" localSheetId="0" hidden="1">[16]XREF!#REF!</definedName>
    <definedName name="XRefCopy31Row" hidden="1">[16]XREF!#REF!</definedName>
    <definedName name="XRefCopy37Row" localSheetId="0" hidden="1">[16]XREF!#REF!</definedName>
    <definedName name="XRefCopy37Row" hidden="1">[16]XREF!#REF!</definedName>
    <definedName name="XRefCopy39" localSheetId="0" hidden="1">#REF!</definedName>
    <definedName name="XRefCopy39" hidden="1">#REF!</definedName>
    <definedName name="XRefCopy4" localSheetId="0" hidden="1">#REF!</definedName>
    <definedName name="XRefCopy4" hidden="1">#REF!</definedName>
    <definedName name="XRefCopy40Row" localSheetId="0" hidden="1">[16]XREF!#REF!</definedName>
    <definedName name="XRefCopy40Row" hidden="1">[16]XREF!#REF!</definedName>
    <definedName name="XRefCopy4Row" localSheetId="0" hidden="1">#REF!</definedName>
    <definedName name="XRefCopy4Row" hidden="1">#REF!</definedName>
    <definedName name="XRefCopy5" localSheetId="0" hidden="1">[12]유형자산LEAD!#REF!</definedName>
    <definedName name="XRefCopy5" hidden="1">[12]유형자산LEAD!#REF!</definedName>
    <definedName name="XRefCopy51" localSheetId="0" hidden="1">#REF!</definedName>
    <definedName name="XRefCopy51" hidden="1">#REF!</definedName>
    <definedName name="XRefCopy52" localSheetId="0" hidden="1">#REF!</definedName>
    <definedName name="XRefCopy52" hidden="1">#REF!</definedName>
    <definedName name="XRefCopy53" localSheetId="0" hidden="1">#REF!</definedName>
    <definedName name="XRefCopy53" hidden="1">#REF!</definedName>
    <definedName name="XRefCopy53Row" localSheetId="0" hidden="1">[16]XREF!#REF!</definedName>
    <definedName name="XRefCopy53Row" hidden="1">[16]XREF!#REF!</definedName>
    <definedName name="XRefCopy54" localSheetId="0" hidden="1">#REF!</definedName>
    <definedName name="XRefCopy54" hidden="1">#REF!</definedName>
    <definedName name="XRefCopy5Row" localSheetId="0" hidden="1">#REF!</definedName>
    <definedName name="XRefCopy5Row" hidden="1">#REF!</definedName>
    <definedName name="XRefCopy6Row" localSheetId="0" hidden="1">#REF!</definedName>
    <definedName name="XRefCopy6Row" hidden="1">#REF!</definedName>
    <definedName name="XRefCopy7Row" hidden="1">#REF!</definedName>
    <definedName name="XRefCopy8" hidden="1">#REF!</definedName>
    <definedName name="XRefCopy8Row" hidden="1">#REF!</definedName>
    <definedName name="XRefCopyRangeCount" hidden="1">52</definedName>
    <definedName name="XRefPaste11Row" hidden="1">[16]XREF!#REF!</definedName>
    <definedName name="XRefPaste13Row" hidden="1">[16]XREF!#REF!</definedName>
    <definedName name="XRefPaste16" hidden="1">'[14]Debt (KDB)'!#REF!</definedName>
    <definedName name="XRefPaste17" hidden="1">'[14]Debt (KDB)'!#REF!</definedName>
    <definedName name="XRefPaste18" hidden="1">'[14]Debt (KDB)'!#REF!</definedName>
    <definedName name="XRefPaste1Row" localSheetId="0" hidden="1">#REF!</definedName>
    <definedName name="XRefPaste1Row" hidden="1">#REF!</definedName>
    <definedName name="XRefPaste2" localSheetId="0" hidden="1">#REF!</definedName>
    <definedName name="XRefPaste2" hidden="1">#REF!</definedName>
    <definedName name="XRefPaste21Row" localSheetId="0" hidden="1">[16]XREF!#REF!</definedName>
    <definedName name="XRefPaste21Row" hidden="1">[16]XREF!#REF!</definedName>
    <definedName name="XRefPaste2Row" localSheetId="0" hidden="1">#REF!</definedName>
    <definedName name="XRefPaste2Row" hidden="1">#REF!</definedName>
    <definedName name="XRefPaste3" localSheetId="0" hidden="1">#REF!</definedName>
    <definedName name="XRefPaste3" hidden="1">#REF!</definedName>
    <definedName name="XRefPaste31Row" localSheetId="0" hidden="1">[16]XREF!#REF!</definedName>
    <definedName name="XRefPaste31Row" hidden="1">[16]XREF!#REF!</definedName>
    <definedName name="XRefPaste37Row" localSheetId="0" hidden="1">[16]XREF!#REF!</definedName>
    <definedName name="XRefPaste37Row" hidden="1">[16]XREF!#REF!</definedName>
    <definedName name="XRefPaste3Row" localSheetId="0" hidden="1">#REF!</definedName>
    <definedName name="XRefPaste3Row" hidden="1">#REF!</definedName>
    <definedName name="XRefPaste4" localSheetId="0" hidden="1">#REF!</definedName>
    <definedName name="XRefPaste4" hidden="1">#REF!</definedName>
    <definedName name="XRefPaste40Row" localSheetId="0" hidden="1">[16]XREF!#REF!</definedName>
    <definedName name="XRefPaste40Row" hidden="1">[16]XREF!#REF!</definedName>
    <definedName name="XRefPaste4Row" localSheetId="0" hidden="1">#REF!</definedName>
    <definedName name="XRefPaste4Row" hidden="1">#REF!</definedName>
    <definedName name="XRefPaste5" localSheetId="0" hidden="1">#REF!</definedName>
    <definedName name="XRefPaste5" hidden="1">#REF!</definedName>
    <definedName name="XRefPaste52Row" localSheetId="0" hidden="1">[16]XREF!#REF!</definedName>
    <definedName name="XRefPaste52Row" hidden="1">[16]XREF!#REF!</definedName>
    <definedName name="XRefPaste54" localSheetId="0" hidden="1">#REF!</definedName>
    <definedName name="XRefPaste54" hidden="1">#REF!</definedName>
    <definedName name="XRefPaste5Row" localSheetId="0" hidden="1">#REF!</definedName>
    <definedName name="XRefPaste5Row" hidden="1">#REF!</definedName>
    <definedName name="XRefPaste6" localSheetId="0" hidden="1">#REF!</definedName>
    <definedName name="XRefPaste6" hidden="1">#REF!</definedName>
    <definedName name="XRefPaste6Row" hidden="1">#REF!</definedName>
    <definedName name="XRefPaste7" hidden="1">#REF!</definedName>
    <definedName name="XRefPaste7Row" hidden="1">#REF!</definedName>
    <definedName name="XRefPaste9" hidden="1">'[14]Debt (KDB)'!#REF!</definedName>
    <definedName name="XRefPasteRangeCount" hidden="1">56</definedName>
    <definedName name="zzz.com" localSheetId="0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zzz.com" hidden="1">{#N/A,#N/A,FALSE,"Title Page";#N/A,#N/A,FALSE,"Conclusions";#N/A,#N/A,FALSE,"Assum.";#N/A,#N/A,FALSE,"Sun  DCF-WC-Dep";#N/A,#N/A,FALSE,"MarketValue";#N/A,#N/A,FALSE,"BalSheet";#N/A,#N/A,FALSE,"WACC";#N/A,#N/A,FALSE,"PC+ Info.";#N/A,#N/A,FALSE,"PC+Info_2"}</definedName>
    <definedName name="ㄱㄱㄱ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감자" hidden="1">#REF!</definedName>
    <definedName name="거지" hidden="1">#REF!</definedName>
    <definedName name="구미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그냥" hidden="1">[17]수정시산표!#REF!</definedName>
    <definedName name="그냥1" hidden="1">[18]수정시산표!#REF!</definedName>
    <definedName name="기성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타" hidden="1">[19]수정시산표!#REF!</definedName>
    <definedName name="기획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영철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뉴셀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" localSheetId="0" hidden="1">{#N/A,#N/A,FALSE,"평균임금기준퇴직금"}</definedName>
    <definedName name="대" hidden="1">{#N/A,#N/A,FALSE,"평균임금기준퇴직금"}</definedName>
    <definedName name="대손변동" localSheetId="0" hidden="1">{#N/A,#N/A,FALSE,"평균임금기준퇴직금"}</definedName>
    <definedName name="대손변동" hidden="1">{#N/A,#N/A,FALSE,"평균임금기준퇴직금"}</definedName>
    <definedName name="대일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" localSheetId="0" hidden="1">{#N/A,#N/A,FALSE,"평균임금기준퇴직금"}</definedName>
    <definedName name="대차" hidden="1">{#N/A,#N/A,FALSE,"평균임금기준퇴직금"}</definedName>
    <definedName name="동아재무비율" hidden="1">[20]수정시산표!#REF!</definedName>
    <definedName name="ㄹ" hidden="1">'[21]98s-g(공헌)'!#REF!</definedName>
    <definedName name="ㅁ" hidden="1">'[7]98s-g(공헌)'!#REF!</definedName>
    <definedName name="매출" hidden="1">'[22]업무분장 '!$F$45</definedName>
    <definedName name="매출bogo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toc" hidden="1">'[22]업무분장 '!$F$45</definedName>
    <definedName name="매출보고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무형고정상각명세서" hidden="1">#REF!</definedName>
    <definedName name="문성수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미지급" hidden="1">#REF!</definedName>
    <definedName name="민자사업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[23]수정시산표!#REF!</definedName>
    <definedName name="분석4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비비" hidden="1">[23]수정시산표!#REF!</definedName>
    <definedName name="비율0" hidden="1">'[24]경영비율 '!#REF!</definedName>
    <definedName name="비율2" hidden="1">[23]수정시산표!#REF!</definedName>
    <definedName name="사" hidden="1">'[25]경영비율 '!#REF!</definedName>
    <definedName name="새이름" localSheetId="0" hidden="1">[4]수정시산표!#REF!</definedName>
    <definedName name="새이름" hidden="1">[4]수정시산표!#REF!</definedName>
    <definedName name="선입선출법" localSheetId="0" hidden="1">[23]수정시산표!#REF!</definedName>
    <definedName name="선입선출법" hidden="1">[23]수정시산표!#REF!</definedName>
    <definedName name="수요분석최종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집계표" hidden="1">[26]상품입고집계!#REF!</definedName>
    <definedName name="ㅇ" hidden="1">'[21]98s-g(공헌)'!#REF!</definedName>
    <definedName name="ㅇㄹ" hidden="1">[27]수정시산표!#REF!</definedName>
    <definedName name="아님" hidden="1">[28]수정시산표!#REF!</definedName>
    <definedName name="아ㅏㅏ" localSheetId="0" hidden="1">#REF!</definedName>
    <definedName name="아ㅏㅏ" hidden="1">#REF!</definedName>
    <definedName name="없애버림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1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업권" localSheetId="0" hidden="1">{#N/A,#N/A,FALSE,"BS";#N/A,#N/A,FALSE,"PL";#N/A,#N/A,FALSE,"처분";#N/A,#N/A,FALSE,"현금";#N/A,#N/A,FALSE,"매출";#N/A,#N/A,FALSE,"원가";#N/A,#N/A,FALSE,"경영"}</definedName>
    <definedName name="영업권" hidden="1">{#N/A,#N/A,FALSE,"BS";#N/A,#N/A,FALSE,"PL";#N/A,#N/A,FALSE,"처분";#N/A,#N/A,FALSE,"현금";#N/A,#N/A,FALSE,"매출";#N/A,#N/A,FALSE,"원가";#N/A,#N/A,FALSE,"경영"}</definedName>
    <definedName name="왜이래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울산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재료생산현황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목표_영영남" hidden="1">'[29]98s-g(공헌)'!#REF!</definedName>
    <definedName name="유승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이름고치기" localSheetId="0" hidden="1">{#N/A,#N/A,FALSE,"평균임금기준퇴직금"}</definedName>
    <definedName name="이름고치기" hidden="1">{#N/A,#N/A,FALSE,"평균임금기준퇴직금"}</definedName>
    <definedName name="인원현황2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재무" hidden="1">#REF!</definedName>
    <definedName name="전자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종합어음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석3부터" hidden="1">'[30]경영비율 '!#REF!</definedName>
    <definedName name="주석최동" localSheetId="0" hidden="1">{#N/A,#N/A,FALSE,"평균임금기준퇴직금"}</definedName>
    <definedName name="주석최동" hidden="1">{#N/A,#N/A,FALSE,"평균임금기준퇴직금"}</definedName>
    <definedName name="진짜연습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팔레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반기차입금계획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현금흐름" hidden="1">'[31]경영비율 '!#REF!</definedName>
    <definedName name="현금흐름1" hidden="1">[32]수정시산표!#REF!</definedName>
    <definedName name="홍성태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localSheetId="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ㅓㅗㅓㅗㅓㅗ" hidden="1">[33]A1!$F$45</definedName>
  </definedNames>
  <calcPr calcId="162913"/>
  <pivotCaches>
    <pivotCache cacheId="0" r:id="rId4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1" i="27" l="1"/>
  <c r="C18" i="28" l="1"/>
  <c r="C19" i="28" s="1"/>
  <c r="D9" i="28"/>
  <c r="K8" i="28"/>
  <c r="K6" i="28"/>
  <c r="B50" i="28" s="1"/>
  <c r="C18" i="27"/>
  <c r="K18" i="27" s="1"/>
  <c r="D9" i="27"/>
  <c r="K8" i="27"/>
  <c r="K6" i="27"/>
  <c r="B43" i="27" s="1"/>
  <c r="C18" i="26"/>
  <c r="C19" i="26" s="1"/>
  <c r="D9" i="26"/>
  <c r="K8" i="26"/>
  <c r="K6" i="26"/>
  <c r="B32" i="26" s="1"/>
  <c r="D9" i="24"/>
  <c r="D9" i="12"/>
  <c r="D9" i="14"/>
  <c r="C18" i="24"/>
  <c r="C19" i="24" s="1"/>
  <c r="C20" i="24" s="1"/>
  <c r="C18" i="12"/>
  <c r="C19" i="12" s="1"/>
  <c r="C20" i="12" s="1"/>
  <c r="C18" i="14"/>
  <c r="C19" i="14" s="1"/>
  <c r="C20" i="14" s="1"/>
  <c r="C19" i="27" l="1"/>
  <c r="C20" i="27" s="1"/>
  <c r="C20" i="26"/>
  <c r="K20" i="26" s="1"/>
  <c r="K19" i="26"/>
  <c r="C20" i="28"/>
  <c r="K20" i="28" s="1"/>
  <c r="K19" i="28"/>
  <c r="B51" i="28"/>
  <c r="D15" i="26"/>
  <c r="D16" i="26"/>
  <c r="D16" i="28"/>
  <c r="B33" i="26"/>
  <c r="K18" i="26"/>
  <c r="B42" i="27"/>
  <c r="K18" i="28"/>
  <c r="D16" i="14"/>
  <c r="D15" i="12"/>
  <c r="D15" i="14"/>
  <c r="D16" i="12"/>
  <c r="D15" i="24"/>
  <c r="D16" i="24"/>
  <c r="K18" i="14"/>
  <c r="K8" i="24"/>
  <c r="K8" i="12"/>
  <c r="K8" i="14"/>
  <c r="K20" i="24"/>
  <c r="K19" i="24"/>
  <c r="K18" i="24"/>
  <c r="K20" i="12"/>
  <c r="K19" i="12"/>
  <c r="K18" i="12"/>
  <c r="K19" i="14"/>
  <c r="K20" i="14"/>
  <c r="K20" i="27" l="1"/>
  <c r="D15" i="27"/>
  <c r="K19" i="27"/>
  <c r="D15" i="28"/>
  <c r="D16" i="27"/>
  <c r="K21" i="28"/>
  <c r="K39" i="28" s="1"/>
  <c r="K21" i="26"/>
  <c r="K23" i="26" s="1"/>
  <c r="K33" i="28"/>
  <c r="K29" i="28"/>
  <c r="K27" i="28"/>
  <c r="K41" i="28"/>
  <c r="K25" i="28"/>
  <c r="K37" i="28"/>
  <c r="K35" i="28"/>
  <c r="K21" i="24"/>
  <c r="K41" i="24" s="1"/>
  <c r="K6" i="24"/>
  <c r="K27" i="27" l="1"/>
  <c r="K29" i="27"/>
  <c r="K23" i="27"/>
  <c r="K31" i="28"/>
  <c r="K23" i="28"/>
  <c r="K43" i="28" s="1"/>
  <c r="K45" i="28" s="1"/>
  <c r="K25" i="26"/>
  <c r="K27" i="26" s="1"/>
  <c r="K31" i="27"/>
  <c r="K33" i="27"/>
  <c r="K25" i="27"/>
  <c r="B50" i="24"/>
  <c r="B51" i="24"/>
  <c r="K29" i="24"/>
  <c r="K31" i="24"/>
  <c r="K27" i="24"/>
  <c r="K33" i="24"/>
  <c r="K35" i="24"/>
  <c r="K37" i="24"/>
  <c r="K39" i="24"/>
  <c r="K23" i="24"/>
  <c r="K25" i="24"/>
  <c r="K35" i="27" l="1"/>
  <c r="K46" i="28"/>
  <c r="K37" i="27"/>
  <c r="K38" i="27" s="1"/>
  <c r="K43" i="24"/>
  <c r="K45" i="24" l="1"/>
  <c r="K46" i="24" s="1"/>
  <c r="K6" i="12" l="1"/>
  <c r="K6" i="14"/>
  <c r="B33" i="14" s="1"/>
  <c r="B42" i="12" l="1"/>
  <c r="B43" i="12"/>
  <c r="B32" i="14"/>
  <c r="K21" i="12"/>
  <c r="K31" i="12" l="1"/>
  <c r="K29" i="12"/>
  <c r="K33" i="12"/>
  <c r="K23" i="12"/>
  <c r="K25" i="12"/>
  <c r="K27" i="12"/>
  <c r="K21" i="14"/>
  <c r="K25" i="14" s="1"/>
  <c r="K35" i="12" l="1"/>
  <c r="K37" i="12" s="1"/>
  <c r="K38" i="12" s="1"/>
  <c r="K23" i="14"/>
  <c r="K27" i="14" l="1"/>
</calcChain>
</file>

<file path=xl/sharedStrings.xml><?xml version="1.0" encoding="utf-8"?>
<sst xmlns="http://schemas.openxmlformats.org/spreadsheetml/2006/main" count="1143" uniqueCount="344">
  <si>
    <t>COLLECTION OTHER INCOME CONFIRMATION</t>
  </si>
  <si>
    <t>Số (No.):</t>
  </si>
  <si>
    <t>Ngày (Date):</t>
  </si>
  <si>
    <t>Nhà cung cấp</t>
  </si>
  <si>
    <t>Mã nhà cung cấp:</t>
  </si>
  <si>
    <t>Vendor Name</t>
  </si>
  <si>
    <t>Vendor Code:</t>
  </si>
  <si>
    <t>Address</t>
  </si>
  <si>
    <t>CONTENT</t>
  </si>
  <si>
    <t>Nội dung:</t>
  </si>
  <si>
    <t xml:space="preserve">Phương thức thanh toán: </t>
  </si>
  <si>
    <t>Payment Method:</t>
  </si>
  <si>
    <r>
      <t xml:space="preserve">Nhà Cung Cấp Xác Nhận
</t>
    </r>
    <r>
      <rPr>
        <i/>
        <sz val="10"/>
        <color indexed="8"/>
        <rFont val="Times New Roman"/>
        <family val="1"/>
      </rPr>
      <t xml:space="preserve">Confirmed by Vendor </t>
    </r>
  </si>
  <si>
    <t>Name</t>
  </si>
  <si>
    <t>Chief Accountant</t>
  </si>
  <si>
    <t>Date</t>
  </si>
  <si>
    <r>
      <t xml:space="preserve">Xác Nhận nhận chứng từ - Phòng Kế toán
</t>
    </r>
    <r>
      <rPr>
        <i/>
        <sz val="10"/>
        <color indexed="8"/>
        <rFont val="Times New Roman"/>
        <family val="1"/>
      </rPr>
      <t xml:space="preserve">Received by Accounting Department </t>
    </r>
  </si>
  <si>
    <t>Content:</t>
  </si>
  <si>
    <r>
      <t xml:space="preserve">Xác Nhận Phòng Kế toán
</t>
    </r>
    <r>
      <rPr>
        <i/>
        <sz val="10"/>
        <color indexed="8"/>
        <rFont val="Times New Roman"/>
        <family val="1"/>
      </rPr>
      <t>Confirmed by Accountting</t>
    </r>
  </si>
  <si>
    <t>Receivable Accountant</t>
  </si>
  <si>
    <t>Total Amount</t>
  </si>
  <si>
    <t>Amount</t>
  </si>
  <si>
    <t>No.</t>
  </si>
  <si>
    <t>Tổng doanh số mua hàng chưa bao gồm thuế</t>
  </si>
  <si>
    <t>Description</t>
  </si>
  <si>
    <t>Total purchased (exc. VAT)</t>
  </si>
  <si>
    <t>Inv. Date</t>
  </si>
  <si>
    <t>Purchased of goods</t>
  </si>
  <si>
    <t>Tỷ lệ :</t>
  </si>
  <si>
    <t>GS25 XUẤT HĐ</t>
  </si>
  <si>
    <r>
      <t xml:space="preserve">Xác Nhận Phòng Kế toán
</t>
    </r>
    <r>
      <rPr>
        <i/>
        <sz val="10"/>
        <color theme="1"/>
        <rFont val="Times New Roman"/>
        <family val="1"/>
      </rPr>
      <t>Confirmed by Accountting</t>
    </r>
  </si>
  <si>
    <r>
      <t xml:space="preserve">Nhà Cung Cấp Xác Nhận
</t>
    </r>
    <r>
      <rPr>
        <i/>
        <sz val="10"/>
        <color theme="1"/>
        <rFont val="Times New Roman"/>
        <family val="1"/>
      </rPr>
      <t xml:space="preserve">Confirmed by Vendor </t>
    </r>
  </si>
  <si>
    <t>Địa chỉ xuất hóa đơn</t>
  </si>
  <si>
    <t>NCC XUẤT HĐ</t>
  </si>
  <si>
    <t>Ký hiệu (Serial No):</t>
  </si>
  <si>
    <t>GS25VN-FA/DBN</t>
  </si>
  <si>
    <t>Hỗ trợ vận chuyển</t>
  </si>
  <si>
    <t>Mã số thuế (Tax Code):0302901882</t>
  </si>
  <si>
    <t>Chi phí quảng cáo và khuyến mại</t>
  </si>
  <si>
    <t>Display Fee</t>
  </si>
  <si>
    <t>Hỗ trợ hủy hàng</t>
  </si>
  <si>
    <t>Support for disposed products</t>
  </si>
  <si>
    <t>Discount for Each store</t>
  </si>
  <si>
    <t>Chiết khấu cho từng cửa hàng</t>
  </si>
  <si>
    <t>Chiết khấu thương mại</t>
  </si>
  <si>
    <t>Trade discount</t>
  </si>
  <si>
    <t>Thuế suất</t>
  </si>
  <si>
    <r>
      <rPr>
        <b/>
        <sz val="11"/>
        <color indexed="8"/>
        <rFont val="Times New Roman"/>
        <family val="1"/>
      </rPr>
      <t>Tổng cộng (Bao gồm VAT)</t>
    </r>
    <r>
      <rPr>
        <b/>
        <i/>
        <sz val="11"/>
        <color indexed="8"/>
        <rFont val="Times New Roman"/>
        <family val="1"/>
      </rPr>
      <t>/ Total Collection Amount (Including VAT)</t>
    </r>
  </si>
  <si>
    <r>
      <rPr>
        <b/>
        <sz val="11"/>
        <color indexed="8"/>
        <rFont val="Times New Roman"/>
        <family val="1"/>
      </rPr>
      <t>Tổng cộng ( Chưa Bao gồm VAT)</t>
    </r>
    <r>
      <rPr>
        <b/>
        <i/>
        <sz val="11"/>
        <color indexed="8"/>
        <rFont val="Times New Roman"/>
        <family val="1"/>
      </rPr>
      <t>/ Total Collection Amount (Excluding VAT)</t>
    </r>
  </si>
  <si>
    <t>Rebate Team Leader</t>
  </si>
  <si>
    <t>Chi phí chương trình thẻ thành viên của Gs25 Việt Nam</t>
  </si>
  <si>
    <t>Member card fee</t>
  </si>
  <si>
    <t>Advertisement &amp; promotion fee</t>
  </si>
  <si>
    <t>Chi phí trưng bày</t>
  </si>
  <si>
    <t>Chi phí vận hành tủ mát</t>
  </si>
  <si>
    <t>Chiller system operation fee</t>
  </si>
  <si>
    <t>Listing fee</t>
  </si>
  <si>
    <t>Chi phí nhập hàng</t>
  </si>
  <si>
    <t>Barcode printing fee</t>
  </si>
  <si>
    <t>Chi phí in mã vạch</t>
  </si>
  <si>
    <t>Delivery suppport</t>
  </si>
  <si>
    <t>Opening new stores</t>
  </si>
  <si>
    <t>Display suppport</t>
  </si>
  <si>
    <t>Legal support</t>
  </si>
  <si>
    <t>IT support</t>
  </si>
  <si>
    <t>Yearly promotion support</t>
  </si>
  <si>
    <t>Store aniversary</t>
  </si>
  <si>
    <t>Support for special events</t>
  </si>
  <si>
    <t>Branding Support</t>
  </si>
  <si>
    <t>Disposal fee</t>
  </si>
  <si>
    <t>Hỗ trợ khai  trương cửa hàng mới</t>
  </si>
  <si>
    <t>Hỗ trợ trưng bày</t>
  </si>
  <si>
    <t>Hỗ trợ pháp lý</t>
  </si>
  <si>
    <t>Hỗ trợ chạy hệ thống</t>
  </si>
  <si>
    <t>Hỗ trợ khuyến mãi hàng năm</t>
  </si>
  <si>
    <t>Hỗ trợ sinh nhật cửa hàng</t>
  </si>
  <si>
    <t>Hỗ trợ các sự kiện đặc biệt</t>
  </si>
  <si>
    <t>Hỗ trợ phát triển nhãn hàng</t>
  </si>
  <si>
    <t>Chứng từ khu vực</t>
  </si>
  <si>
    <t>BU</t>
  </si>
  <si>
    <t>Account</t>
  </si>
  <si>
    <t>Kỳ Tính</t>
  </si>
  <si>
    <t>Nối</t>
  </si>
  <si>
    <t>Mã NCC</t>
  </si>
  <si>
    <t>Ngày Hệ Thống</t>
  </si>
  <si>
    <t>Company name</t>
  </si>
  <si>
    <t>Mã Ngành Hàng</t>
  </si>
  <si>
    <t>Invoice</t>
  </si>
  <si>
    <t>Invoice Date</t>
  </si>
  <si>
    <t>Due date</t>
  </si>
  <si>
    <t>Tax rate</t>
  </si>
  <si>
    <t>Net amount</t>
  </si>
  <si>
    <t>Tax Amount</t>
  </si>
  <si>
    <t>Invoice amount</t>
  </si>
  <si>
    <t>T6</t>
  </si>
  <si>
    <t>VAT Description</t>
  </si>
  <si>
    <t>Voucher</t>
  </si>
  <si>
    <t>Created by</t>
  </si>
  <si>
    <t>HCM</t>
  </si>
  <si>
    <t>331100</t>
  </si>
  <si>
    <t>100851-100851</t>
  </si>
  <si>
    <t>100851</t>
  </si>
  <si>
    <t>CÔNG TY TNHH MỘT THÀNH VIÊN THƯƠNG MẠI VÀ DỊCH VỤ NGỌC THƠM</t>
  </si>
  <si>
    <t>WH0010</t>
  </si>
  <si>
    <t>yennhi.nguyen</t>
  </si>
  <si>
    <t>thien.ha</t>
  </si>
  <si>
    <t>HN</t>
  </si>
  <si>
    <t>100851-101281</t>
  </si>
  <si>
    <t>VN0436</t>
  </si>
  <si>
    <t>VN0459</t>
  </si>
  <si>
    <t>VN0448</t>
  </si>
  <si>
    <t>VN0451</t>
  </si>
  <si>
    <t>VN0443</t>
  </si>
  <si>
    <t>VN0439</t>
  </si>
  <si>
    <t>VN0447</t>
  </si>
  <si>
    <t>VN0465</t>
  </si>
  <si>
    <t>VN0453</t>
  </si>
  <si>
    <t>VN0444</t>
  </si>
  <si>
    <t>VN0435</t>
  </si>
  <si>
    <t>VN0437</t>
  </si>
  <si>
    <t>VN0464</t>
  </si>
  <si>
    <t>VN0454</t>
  </si>
  <si>
    <t>Row Labels</t>
  </si>
  <si>
    <t>(blank)</t>
  </si>
  <si>
    <t>Grand Total</t>
  </si>
  <si>
    <t>Sum of Net amount</t>
  </si>
  <si>
    <t>Column Labels</t>
  </si>
  <si>
    <t>12/14/18 Đường 49, Khu phố 69, Phường Hiệp Bình, Thành phố Hồ Chí Minh, Việt Nam</t>
  </si>
  <si>
    <t>04/2025</t>
  </si>
  <si>
    <t>00026619</t>
  </si>
  <si>
    <t>Nhập hàng cho WH0010 - NCC VÀ DỊCH VỤ NGỌC THƠM_Goods received at WH0010_WH0010085125110416_1WH00100851251104161231_08</t>
  </si>
  <si>
    <t>BZ000658737</t>
  </si>
  <si>
    <t>00026620</t>
  </si>
  <si>
    <t>Nhập hàng cho WH0010 - NCC VÀ DỊCH VỤ NGỌC THƠM_Goods received at WH0010_WH0010085125130420_1WH00100851251304201304_08</t>
  </si>
  <si>
    <t>BZ000658740</t>
  </si>
  <si>
    <t>00026736</t>
  </si>
  <si>
    <t>Nhập hàng cho WH0010 - NCC VÀ DỊCH VỤ NGỌC THƠM_Goods received at WH0010_WH0010085125110423_1WH00100851251104231821_08</t>
  </si>
  <si>
    <t>BZ000658743</t>
  </si>
  <si>
    <t>00021754</t>
  </si>
  <si>
    <t>Nhập hàng cho WH0010 - NCC VÀ DỊCH VỤ NGỌC THƠM_Goods received at WH0010_WH0010085125130330_1WH00100851251303301107_08</t>
  </si>
  <si>
    <t>BZ000645073</t>
  </si>
  <si>
    <t>00022024</t>
  </si>
  <si>
    <t>Nhập hàng cho WH0010 - NCC VÀ DỊCH VỤ NGỌC THƠM_Goods received at WH0010_WH0010085125110402_1WH00100851251104021242_08</t>
  </si>
  <si>
    <t>BZ000645076</t>
  </si>
  <si>
    <t>00022263</t>
  </si>
  <si>
    <t>Nhập hàng cho WH0010 - NCC VÀ DỊCH VỤ NGỌC THƠM_Goods received at WH0010_WH0010085125130406_1WH00100851251304061115_08</t>
  </si>
  <si>
    <t>BZ000645079</t>
  </si>
  <si>
    <t>00023802</t>
  </si>
  <si>
    <t>Nhập hàng cho WH0010 - NCC VÀ DỊCH VỤ NGỌC THƠM_Goods received at WH0010_WH0010085125110409_1WH00100851251104091237_08</t>
  </si>
  <si>
    <t>BZ000645082</t>
  </si>
  <si>
    <t>0001126</t>
  </si>
  <si>
    <t>GS25 Xuất trả hàng NCC NGỌC THƠM - CẤN TRỪ HÀNG LỖI T2.2025_Goods return to supplier_04_0001126_15/04/2025_08</t>
  </si>
  <si>
    <t>AP000010336</t>
  </si>
  <si>
    <t>05/2025</t>
  </si>
  <si>
    <t>00034230</t>
  </si>
  <si>
    <t>Nhập hàng cho WH0010 - NCC VÀ DỊCH VỤ NGỌC THƠM_Goods received at WH0010_WH0010085125120528_1WH00100851251205281054_08</t>
  </si>
  <si>
    <t>BZ000758892</t>
  </si>
  <si>
    <t>00032971</t>
  </si>
  <si>
    <t>Nhập hàng cho WH0010 - NCC VÀ DỊCH VỤ NGỌC THƠM_Goods received at WH0010_WH0010085125110521_1WH00100851251105211158_08</t>
  </si>
  <si>
    <t>BZ000717756</t>
  </si>
  <si>
    <t>00033010</t>
  </si>
  <si>
    <t>Nhập hàng cho WH0010 - NCC VÀ DỊCH VỤ NGỌC THƠM_Goods received at WH0010_WH0010085125140525_1WH00100851251405251304_08</t>
  </si>
  <si>
    <t>BZ000717759</t>
  </si>
  <si>
    <t>00026931</t>
  </si>
  <si>
    <t>Nhập hàng cho WH0010 - NCC VÀ DỊCH VỤ NGỌC THƠM_Goods received at WH0010_WH0010085125130413_1WH00100851251304131220_08</t>
  </si>
  <si>
    <t>BZ000724297</t>
  </si>
  <si>
    <t>00027228</t>
  </si>
  <si>
    <t>Nhập hàng cho WH0010 - NCC VÀ DỊCH VỤ NGỌC THƠM_Goods received at WH0010_WH0010085125130427_1WH00100851251304271331_08</t>
  </si>
  <si>
    <t>BZ000724300</t>
  </si>
  <si>
    <t>00028205</t>
  </si>
  <si>
    <t>Nhập hàng cho WH0010 - NCC VÀ DỊCH VỤ NGỌC THƠM_Goods received at WH0010_WH0010085125110430_1WH00100851251104301220_08</t>
  </si>
  <si>
    <t>BZ000724303</t>
  </si>
  <si>
    <t>00029265</t>
  </si>
  <si>
    <t>Nhập hàng cho WH0010 - NCC VÀ DỊCH VỤ NGỌC THƠM_Goods received at WH0010_WH0010085125110504_1WH00100851251105041148_08</t>
  </si>
  <si>
    <t>BZ000724306</t>
  </si>
  <si>
    <t>00029907</t>
  </si>
  <si>
    <t>Nhập hàng cho WH0010 - NCC VÀ DỊCH VỤ NGỌC THƠM_Goods received at WH0010_WH0010085125110507_1WH00100851251105071229_08</t>
  </si>
  <si>
    <t>BZ000724309</t>
  </si>
  <si>
    <t>00030831</t>
  </si>
  <si>
    <t>Nhập hàng cho WH0010 - NCC VÀ DỊCH VỤ NGỌC THƠM_Goods received at WH0010_WH0010085125130511_1WH00100851251305111315_08</t>
  </si>
  <si>
    <t>BZ000724312</t>
  </si>
  <si>
    <t>00031300</t>
  </si>
  <si>
    <t>Nhập hàng cho WH0010 - NCC VÀ DỊCH VỤ NGỌC THƠM_Goods received at WH0010_WH0010085125110514_1WH00100851251105141147_08</t>
  </si>
  <si>
    <t>BZ000724315</t>
  </si>
  <si>
    <t>00032318</t>
  </si>
  <si>
    <t>Nhập hàng cho WH0010 - NCC VÀ DỊCH VỤ NGỌC THƠM_Goods received at WH0010_WH0010085125140518_1WH00100851251405181109_08</t>
  </si>
  <si>
    <t>BZ000724318</t>
  </si>
  <si>
    <t>0001488</t>
  </si>
  <si>
    <t>GS25 Xuất trả hàng NCC NGỌC THƠM - CẤN TRỪ HÀNG LỖI T3.2025_Goods return to supplier_04_0001488_20/05/2025_08</t>
  </si>
  <si>
    <t>AP000011749</t>
  </si>
  <si>
    <t>06/2025</t>
  </si>
  <si>
    <t>00038296</t>
  </si>
  <si>
    <t>Nhập hàng cho WH0010 - NCC VÀ DỊCH VỤ NGỌC THƠM_Goods received at WH0010_WH0010085125130615_1WH00100851251306151247_08</t>
  </si>
  <si>
    <t>BZ000806834</t>
  </si>
  <si>
    <t>00038749</t>
  </si>
  <si>
    <t>Nhập hàng cho WH0010 - NCC VÀ DỊCH VỤ NGỌC THƠM_Goods received at WH0010_WH0010085125110618_1WH00100851251106181147_08</t>
  </si>
  <si>
    <t>BZ000806837</t>
  </si>
  <si>
    <t>00040115</t>
  </si>
  <si>
    <t>Nhập hàng cho WH0010 - NCC VÀ DỊCH VỤ NGỌC THƠM_Goods received at WH0010_WH0010085125120622_1WH00100851251206221415_08</t>
  </si>
  <si>
    <t>BZ000806840</t>
  </si>
  <si>
    <t>00040762</t>
  </si>
  <si>
    <t>Nhập hàng cho WH0010 - NCC VÀ DỊCH VỤ NGỌC THƠM_Goods received at WH0010_WH0010085125110625_1WH00100851251106251124_08</t>
  </si>
  <si>
    <t>BZ000841534</t>
  </si>
  <si>
    <t>0001764</t>
  </si>
  <si>
    <t>GS25 Xuất trả hàng NCC NGỌC THƠM - THU HỒI T1.2025_Goods return to supplier_04_0001764_18/06/2025_08</t>
  </si>
  <si>
    <t>AP000012640</t>
  </si>
  <si>
    <t>0001765</t>
  </si>
  <si>
    <t>GS25 Xuất trả hàng NCC NGỌC THƠM - THU HỒI T2.2025_Goods return to supplier_04_0001765_18/06/2025_08</t>
  </si>
  <si>
    <t>AP000012641</t>
  </si>
  <si>
    <t>0001766</t>
  </si>
  <si>
    <t>GS25 Xuất trả hàng NCC NGỌC THƠM - THU HỒI T3.2025_Goods return to supplier_04_0001766_18/06/2025_08</t>
  </si>
  <si>
    <t>AP000012642</t>
  </si>
  <si>
    <t>00035495</t>
  </si>
  <si>
    <t>Nhập hàng cho WH0010 - NCC VÀ DỊCH VỤ NGỌC THƠM_Goods received at WH0010_WH0010085125130601_1WH00100851251306011325_08</t>
  </si>
  <si>
    <t>BZ000795008</t>
  </si>
  <si>
    <t>00036103</t>
  </si>
  <si>
    <t>Nhập hàng cho WH0010 - NCC VÀ DỊCH VỤ NGỌC THƠM_Goods received at WH0010_WH0010085125120604_1WH00100851251206041109_08</t>
  </si>
  <si>
    <t>BZ000795011</t>
  </si>
  <si>
    <t>00036696</t>
  </si>
  <si>
    <t>Nhập hàng cho WH0010 - NCC VÀ DỊCH VỤ NGỌC THƠM_Goods received at WH0010_WH0010085125130608_1WH00100851251306081258_08</t>
  </si>
  <si>
    <t>BZ000795014</t>
  </si>
  <si>
    <t>00037002</t>
  </si>
  <si>
    <t>Nhập hàng cho WH0010 - NCC VÀ DỊCH VỤ NGỌC THƠM_Goods received at WH0010_WH0010085125110611_1WH00100851251106111316_08</t>
  </si>
  <si>
    <t>BZ000795017</t>
  </si>
  <si>
    <t>00023799</t>
  </si>
  <si>
    <t>VN0438</t>
  </si>
  <si>
    <t>Nhập hàng cho VN0438 - NCC VÀ DỊCH VỤ NGỌC THƠM_Goods received at VN0438_VN0438128120250403_1VN0438128120250403001558_08</t>
  </si>
  <si>
    <t>BZZ000002072</t>
  </si>
  <si>
    <t>00025263</t>
  </si>
  <si>
    <t>Nhập hàng cho VN0437 - NCC VÀ DỊCH VỤ NGỌC THƠM_Goods received at VN0437_VN0437202511291791_1VN0437202511291791001120_08</t>
  </si>
  <si>
    <t>BZZ000002075</t>
  </si>
  <si>
    <t>00025264</t>
  </si>
  <si>
    <t>Nhập hàng cho VN0438 - NCC VÀ DỊCH VỤ NGỌC THƠM_Goods received at VN0438_VN0438128120250417_1VN0438128120250417001005_08</t>
  </si>
  <si>
    <t>BZZ000002078</t>
  </si>
  <si>
    <t>00026777</t>
  </si>
  <si>
    <t>VN0446</t>
  </si>
  <si>
    <t>Nhập hàng cho VN0446 - NCC VÀ DỊCH VỤ NGỌC THƠM_Goods received at VN0446_VN0446202514399512_1VN0446202514399512002007_08</t>
  </si>
  <si>
    <t>BZZ000002081</t>
  </si>
  <si>
    <t>00026778</t>
  </si>
  <si>
    <t>Nhập hàng cho VN0447 - NCC VÀ DỊCH VỤ NGỌC THƠM_Goods received at VN0447_VN0447202517465669_1VN0447202517465669001524_08</t>
  </si>
  <si>
    <t>BZZ000002084</t>
  </si>
  <si>
    <t>00026780</t>
  </si>
  <si>
    <t>Nhập hàng cho VN0448 - NCC VÀ DỊCH VỤ NGỌC THƠM_Goods received at VN0448_VN0448202517461969_1VN0448202517461969001747_08</t>
  </si>
  <si>
    <t>BZZ000002087</t>
  </si>
  <si>
    <t>00026782</t>
  </si>
  <si>
    <t>Nhập hàng cho VN0451 - NCC VÀ DỊCH VỤ NGỌC THƠM_Goods received at VN0451_VN0451202517464955_1VN0451202517464955001505_08</t>
  </si>
  <si>
    <t>BZZ000002090</t>
  </si>
  <si>
    <t>00028076</t>
  </si>
  <si>
    <t>VN0450</t>
  </si>
  <si>
    <t>Nhập hàng cho VN0450 - NCC VÀ DỊCH VỤ NGỌC THƠM_Goods received at VN0450_VN0450202517467546_1VN0450202517467546001212_08</t>
  </si>
  <si>
    <t>BZZ000018707</t>
  </si>
  <si>
    <t>00028077</t>
  </si>
  <si>
    <t>Nhập hàng cho VN0444 - NCC VÀ DỊCH VỤ NGỌC THƠM_Goods received at VN0444_VN0444128120250423_1VN0444128120250423001819_08</t>
  </si>
  <si>
    <t>BZZ000018710</t>
  </si>
  <si>
    <t>00028078</t>
  </si>
  <si>
    <t>Nhập hàng cho VN0436 - NCC VÀ DỊCH VỤ NGỌC THƠM_Goods received at VN0436_VN0436128120250423_1VN0436128120250423001303_08</t>
  </si>
  <si>
    <t>BZZ000018713</t>
  </si>
  <si>
    <t>00029982</t>
  </si>
  <si>
    <t>Nhập hàng cho VN0446 - NCC VÀ DỊCH VỤ NGỌC THƠM_Goods received at VN0446_VN0446128120250504_1VN0446128120250504001806_08</t>
  </si>
  <si>
    <t>BZZ000018716</t>
  </si>
  <si>
    <t>00029983</t>
  </si>
  <si>
    <t>Nhập hàng cho VN0447 - NCC VÀ DỊCH VỤ NGỌC THƠM_Goods received at VN0447_VN0447128120250504_1VN0447128120250504001531_08</t>
  </si>
  <si>
    <t>BZZ000018719</t>
  </si>
  <si>
    <t>00029984</t>
  </si>
  <si>
    <t>Nhập hàng cho VN0451 - NCC VÀ DỊCH VỤ NGỌC THƠM_Goods received at VN0451_VN0451128120250504_1VN0451128120250504001705_08</t>
  </si>
  <si>
    <t>BZZ000018722</t>
  </si>
  <si>
    <t>00031338</t>
  </si>
  <si>
    <t>Nhập hàng cho VN0435 - NCC VÀ DỊCH VỤ NGỌC THƠM_Goods received at VN0435_VN0435128120250511_1VN0435128120250511001103_08</t>
  </si>
  <si>
    <t>BZZ000018725</t>
  </si>
  <si>
    <t>00032923</t>
  </si>
  <si>
    <t>Nhập hàng cho VN0435 - NCC VÀ DỊCH VỤ NGỌC THƠM_Goods received at VN0435_VN0435128120250521_1VN0435128120250521002120_08</t>
  </si>
  <si>
    <t>BZZ000018728</t>
  </si>
  <si>
    <t>00032924</t>
  </si>
  <si>
    <t>Nhập hàng cho VN0446 - NCC VÀ DỊCH VỤ NGỌC THƠM_Goods received at VN0446_VN0446128120250521_1VN0446128120250521001324_08</t>
  </si>
  <si>
    <t>BZZ000018731</t>
  </si>
  <si>
    <t>00032925</t>
  </si>
  <si>
    <t>Nhập hàng cho VN0439 - NCC VÀ DỊCH VỤ NGỌC THƠM_Goods received at VN0439_VN0439128120250521_1VN0439128120250521001943_08</t>
  </si>
  <si>
    <t>BZZ000018734</t>
  </si>
  <si>
    <t>00032926</t>
  </si>
  <si>
    <t>Nhập hàng cho VN0443 - NCC VÀ DỊCH VỤ NGỌC THƠM_Goods received at VN0443_VN0443128120250521_1VN0443128120250521001642_08</t>
  </si>
  <si>
    <t>BZZ000018737</t>
  </si>
  <si>
    <t>00032922</t>
  </si>
  <si>
    <t>Nhập hàng cho VN0451 - NCC VÀ DỊCH VỤ NGỌC THƠM_Goods received at VN0451_VN0451128120250515_1VN0451128120250515000927_08</t>
  </si>
  <si>
    <t>BZZ000018740</t>
  </si>
  <si>
    <t>00033965</t>
  </si>
  <si>
    <t>Nhập hàng cho VN0459 - NCC VÀ DỊCH VỤ NGỌC THƠM_Goods received at VN0459_VN0459202515108632_1VN0459202515108632001325_08</t>
  </si>
  <si>
    <t>BZZ000018743</t>
  </si>
  <si>
    <t>00029981</t>
  </si>
  <si>
    <t>Nhập hàng cho VN0439 - NCC VÀ DỊCH VỤ NGỌC THƠM_Goods received at VN0439_VN0439128120250430__08</t>
  </si>
  <si>
    <t>BZZ000048906</t>
  </si>
  <si>
    <t>00034541</t>
  </si>
  <si>
    <t>Nhập hàng cho VN0453 - NCC VÀ DỊCH VỤ NGỌC THƠM_Goods received at VN0453_VN0453202515102899_1VN0453202515102899001729_08</t>
  </si>
  <si>
    <t>BZZ000048910</t>
  </si>
  <si>
    <t>00034542</t>
  </si>
  <si>
    <t>VN0452</t>
  </si>
  <si>
    <t>Nhập hàng cho VN0452 - NCC VÀ DỊCH VỤ NGỌC THƠM_Goods received at VN0452_VN0452202515108701_1VN0452202515108701001801_08</t>
  </si>
  <si>
    <t>BZZ000048913</t>
  </si>
  <si>
    <t>00034543</t>
  </si>
  <si>
    <t>VN0461</t>
  </si>
  <si>
    <t>Nhập hàng cho VN0461 - NCC VÀ DỊCH VỤ NGỌC THƠM_Goods received at VN0461_VN0461202515103665_1VN0461202515103665001317_08</t>
  </si>
  <si>
    <t>BZZ000048916</t>
  </si>
  <si>
    <t>00034544</t>
  </si>
  <si>
    <t>Nhập hàng cho VN0451 - NCC VÀ DỊCH VỤ NGỌC THƠM_Goods received at VN0451_VN0451128120250528_1VN0451128120250528001825_08</t>
  </si>
  <si>
    <t>BZZ000048919</t>
  </si>
  <si>
    <t>00035813</t>
  </si>
  <si>
    <t>Nhập hàng cho VN0446 - NCC VÀ DỊCH VỤ NGỌC THƠM_Goods received at VN0446_VN0446128120250529_1VN0446128120250529001713_08</t>
  </si>
  <si>
    <t>BZZ000048922</t>
  </si>
  <si>
    <t>00035814</t>
  </si>
  <si>
    <t>Nhập hàng cho VN0436 - NCC VÀ DỊCH VỤ NGỌC THƠM_Goods received at VN0436_VN0436128120250601__08</t>
  </si>
  <si>
    <t>BZZ000048924</t>
  </si>
  <si>
    <t>00038361</t>
  </si>
  <si>
    <t>Nhập hàng cho VN0444 - NCC VÀ DỊCH VỤ NGỌC THƠM_Goods received at VN0444_VN0444128120250604_1VN0444128120250604001748_08</t>
  </si>
  <si>
    <t>BZZ000048928</t>
  </si>
  <si>
    <t>00038362</t>
  </si>
  <si>
    <t>Nhập hàng cho VN0439 - NCC VÀ DỊCH VỤ NGỌC THƠM_Goods received at VN0439_VN0439128120250605_1VN0439128120250605001710_08</t>
  </si>
  <si>
    <t>BZZ000048931</t>
  </si>
  <si>
    <t>00038363</t>
  </si>
  <si>
    <t>Nhập hàng cho VN0443 - NCC VÀ DỊCH VỤ NGỌC THƠM_Goods received at VN0443_VN0443128120250605_1VN0443128120250605001053_08</t>
  </si>
  <si>
    <t>BZZ000048934</t>
  </si>
  <si>
    <t>00038364</t>
  </si>
  <si>
    <t>Nhập hàng cho VN0454 - NCC VÀ DỊCH VỤ NGỌC THƠM_Goods received at VN0454_VN0454202504424282_1VN0454202504424282001338_08</t>
  </si>
  <si>
    <t>BZZ000048937</t>
  </si>
  <si>
    <t>00038365</t>
  </si>
  <si>
    <t>Nhập hàng cho VN0464 - NCC VÀ DỊCH VỤ NGỌC THƠM_Goods received at VN0464_VN0464202504424662_1VN0464202504424662001537_08</t>
  </si>
  <si>
    <t>BZZ000048940</t>
  </si>
  <si>
    <t>00040176</t>
  </si>
  <si>
    <t>Nhập hàng cho VN0439 - NCC VÀ DỊCH VỤ NGỌC THƠM_Goods received at VN0439_VN0439128120250615_1VN0439128120250615001851_08</t>
  </si>
  <si>
    <t>BZZ000048943</t>
  </si>
  <si>
    <t>00040177</t>
  </si>
  <si>
    <t>Nhập hàng cho VN0437 - NCC VÀ DỊCH VỤ NGỌC THƠM_Goods received at VN0437_VN0437128120250615_1VN0437128120250615001644_08</t>
  </si>
  <si>
    <t>BZZ000048946</t>
  </si>
  <si>
    <t>00040178</t>
  </si>
  <si>
    <t>Nhập hàng cho VN0443 - NCC VÀ DỊCH VỤ NGỌC THƠM_Goods received at VN0443_VN0443128120250615_1VN0443128120250615001739_08</t>
  </si>
  <si>
    <t>BZZ000048949</t>
  </si>
  <si>
    <t>00040179</t>
  </si>
  <si>
    <t>Nhập hàng cho VN0439 - NCC VÀ DỊCH VỤ NGỌC THƠM_Goods received at VN0439_VN0439128120250619_1VN0439128120250619001722_08</t>
  </si>
  <si>
    <t>BZZ000048952</t>
  </si>
  <si>
    <t>00040748</t>
  </si>
  <si>
    <t>Nhập hàng cho VN0465 - NCC VÀ DỊCH VỤ NGỌC THƠM_Goods received at VN0465_VN0465202514422449_1VN0465202514422449000916_08</t>
  </si>
  <si>
    <t>BZZ000048955</t>
  </si>
  <si>
    <t>00040749</t>
  </si>
  <si>
    <t>Nhập hàng cho VN0451 - NCC VÀ DỊCH VỤ NGỌC THƠM_Goods received at VN0451_VN0451128120250618_1VN0451128120250618001609_08</t>
  </si>
  <si>
    <t>BZZ000048958</t>
  </si>
  <si>
    <t>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</si>
</sst>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* #,##0.00_);_(* \(#,##0.00\);_(* &quot;-&quot;??_);_(@_)"/>
    <numFmt numFmtId="165" formatCode="_-* #,##0.00_-;\-* #,##0.00_-;_-* &quot;-&quot;??_-;_-@_-"/>
    <numFmt numFmtId="166" formatCode="0.0%"/>
    <numFmt numFmtId="167" formatCode="_-* #,##0_-;\-* #,##0_-;_-* &quot;-&quot;??_-;_-@_-"/>
    <numFmt numFmtId="168" formatCode="_(* #,##0_);_(* \(#,##0\);_(* &quot;-&quot;??_);_(@_)"/>
    <numFmt numFmtId="169" formatCode="[$-409]mmm\-yy;@"/>
  </numFmts>
  <fonts count="49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22"/>
      <scheme val="minor"/>
    </font>
    <font>
      <sz val="8"/>
      <color rgb="FF000000"/>
      <name val="Tahoma"/>
      <family val="2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i/>
      <sz val="10"/>
      <name val="Times New Roman"/>
      <family val="1"/>
    </font>
    <font>
      <i/>
      <sz val="9"/>
      <name val="Times New Roman"/>
      <family val="1"/>
    </font>
    <font>
      <sz val="9"/>
      <color theme="9" tint="-0.249977111117893"/>
      <name val="Times New Roman"/>
      <family val="1"/>
    </font>
    <font>
      <i/>
      <sz val="10"/>
      <color theme="1"/>
      <name val="Times New Roman"/>
      <family val="1"/>
    </font>
    <font>
      <sz val="9"/>
      <name val="Times New Roman"/>
      <family val="1"/>
    </font>
    <font>
      <b/>
      <sz val="11"/>
      <color theme="1"/>
      <name val="Times New Roman"/>
      <family val="1"/>
    </font>
    <font>
      <i/>
      <sz val="10"/>
      <color indexed="8"/>
      <name val="Times New Roman"/>
      <family val="1"/>
    </font>
    <font>
      <sz val="11"/>
      <color theme="0"/>
      <name val="Times New Roman"/>
      <family val="1"/>
    </font>
    <font>
      <sz val="11"/>
      <color indexed="8"/>
      <name val="Times New Roman"/>
      <family val="1"/>
    </font>
    <font>
      <i/>
      <sz val="11.5"/>
      <name val="Times New Roman"/>
      <family val="1"/>
    </font>
    <font>
      <sz val="11.5"/>
      <name val="Times New Roman"/>
      <family val="1"/>
    </font>
    <font>
      <b/>
      <sz val="12"/>
      <color indexed="56"/>
      <name val="Calibri"/>
      <family val="2"/>
    </font>
    <font>
      <sz val="12"/>
      <name val="Times New Roman"/>
      <family val="1"/>
    </font>
    <font>
      <sz val="10"/>
      <name val="Arial"/>
      <family val="2"/>
    </font>
    <font>
      <i/>
      <sz val="9"/>
      <color theme="1"/>
      <name val="Times New Roman"/>
      <family val="1"/>
    </font>
    <font>
      <sz val="9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1.5"/>
      <color theme="1"/>
      <name val="Times New Roman"/>
      <family val="1"/>
    </font>
    <font>
      <i/>
      <sz val="11.5"/>
      <color theme="1"/>
      <name val="Times New Roman"/>
      <family val="1"/>
    </font>
    <font>
      <sz val="11"/>
      <name val="Calibri"/>
      <family val="2"/>
    </font>
    <font>
      <b/>
      <i/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b/>
      <i/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b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25">
    <xf numFmtId="0" fontId="0" fillId="0" borderId="0"/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31" fillId="0" borderId="0"/>
    <xf numFmtId="0" fontId="11" fillId="0" borderId="0"/>
    <xf numFmtId="0" fontId="10" fillId="0" borderId="0"/>
    <xf numFmtId="0" fontId="33" fillId="0" borderId="0"/>
    <xf numFmtId="0" fontId="9" fillId="0" borderId="0"/>
    <xf numFmtId="165" fontId="9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164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4" fillId="0" borderId="0"/>
    <xf numFmtId="0" fontId="12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207">
    <xf numFmtId="0" fontId="0" fillId="0" borderId="0" xfId="0"/>
    <xf numFmtId="0" fontId="14" fillId="0" borderId="0" xfId="0" applyFont="1"/>
    <xf numFmtId="0" fontId="14" fillId="0" borderId="0" xfId="0" applyFont="1" applyAlignment="1"/>
    <xf numFmtId="0" fontId="14" fillId="0" borderId="0" xfId="0" applyFont="1" applyAlignment="1">
      <alignment horizontal="right"/>
    </xf>
    <xf numFmtId="0" fontId="16" fillId="0" borderId="0" xfId="0" applyFont="1"/>
    <xf numFmtId="0" fontId="17" fillId="0" borderId="0" xfId="0" applyFont="1"/>
    <xf numFmtId="0" fontId="17" fillId="0" borderId="2" xfId="0" applyFont="1" applyBorder="1"/>
    <xf numFmtId="0" fontId="17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22" fillId="0" borderId="0" xfId="0" applyFont="1" applyAlignment="1">
      <alignment horizontal="left"/>
    </xf>
    <xf numFmtId="0" fontId="17" fillId="0" borderId="10" xfId="0" applyFont="1" applyBorder="1"/>
    <xf numFmtId="0" fontId="14" fillId="0" borderId="0" xfId="0" applyFont="1" applyFill="1"/>
    <xf numFmtId="0" fontId="14" fillId="0" borderId="9" xfId="0" applyFont="1" applyBorder="1"/>
    <xf numFmtId="0" fontId="14" fillId="0" borderId="3" xfId="0" applyFont="1" applyBorder="1"/>
    <xf numFmtId="0" fontId="14" fillId="0" borderId="10" xfId="0" applyFont="1" applyBorder="1"/>
    <xf numFmtId="0" fontId="14" fillId="0" borderId="0" xfId="0" applyFont="1" applyBorder="1"/>
    <xf numFmtId="0" fontId="14" fillId="0" borderId="0" xfId="0" applyFont="1" applyBorder="1" applyAlignment="1"/>
    <xf numFmtId="0" fontId="14" fillId="0" borderId="3" xfId="0" applyFont="1" applyBorder="1" applyAlignment="1"/>
    <xf numFmtId="0" fontId="14" fillId="0" borderId="11" xfId="0" applyFont="1" applyBorder="1"/>
    <xf numFmtId="0" fontId="23" fillId="0" borderId="15" xfId="0" applyFont="1" applyBorder="1"/>
    <xf numFmtId="0" fontId="15" fillId="0" borderId="2" xfId="0" applyFont="1" applyBorder="1"/>
    <xf numFmtId="0" fontId="26" fillId="0" borderId="2" xfId="0" applyFont="1" applyBorder="1"/>
    <xf numFmtId="0" fontId="15" fillId="0" borderId="2" xfId="0" applyFont="1" applyBorder="1" applyAlignment="1"/>
    <xf numFmtId="0" fontId="15" fillId="0" borderId="16" xfId="0" applyFont="1" applyBorder="1"/>
    <xf numFmtId="0" fontId="14" fillId="0" borderId="9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14" fillId="0" borderId="11" xfId="0" applyFont="1" applyBorder="1" applyAlignment="1">
      <alignment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vertical="top" wrapText="1"/>
    </xf>
    <xf numFmtId="0" fontId="14" fillId="0" borderId="1" xfId="0" applyFont="1" applyBorder="1"/>
    <xf numFmtId="0" fontId="14" fillId="0" borderId="0" xfId="0" applyFont="1" applyAlignment="1">
      <alignment horizontal="left"/>
    </xf>
    <xf numFmtId="0" fontId="14" fillId="0" borderId="1" xfId="0" applyFont="1" applyBorder="1" applyAlignment="1"/>
    <xf numFmtId="0" fontId="14" fillId="0" borderId="0" xfId="0" applyFont="1" applyBorder="1" applyAlignment="1">
      <alignment horizontal="left"/>
    </xf>
    <xf numFmtId="0" fontId="24" fillId="0" borderId="0" xfId="0" applyFont="1" applyBorder="1" applyAlignment="1">
      <alignment horizontal="left"/>
    </xf>
    <xf numFmtId="0" fontId="24" fillId="0" borderId="0" xfId="0" applyFont="1" applyBorder="1"/>
    <xf numFmtId="0" fontId="14" fillId="0" borderId="0" xfId="0" applyFont="1" applyFill="1" applyBorder="1"/>
    <xf numFmtId="0" fontId="0" fillId="0" borderId="0" xfId="0" applyFill="1"/>
    <xf numFmtId="166" fontId="18" fillId="4" borderId="18" xfId="2" applyNumberFormat="1" applyFont="1" applyFill="1" applyBorder="1" applyAlignment="1">
      <alignment horizontal="center"/>
    </xf>
    <xf numFmtId="0" fontId="18" fillId="4" borderId="17" xfId="0" applyFont="1" applyFill="1" applyBorder="1" applyAlignment="1">
      <alignment horizontal="center" vertical="top"/>
    </xf>
    <xf numFmtId="167" fontId="18" fillId="4" borderId="19" xfId="1" applyNumberFormat="1" applyFont="1" applyFill="1" applyBorder="1" applyAlignment="1">
      <alignment horizontal="center"/>
    </xf>
    <xf numFmtId="166" fontId="29" fillId="0" borderId="20" xfId="2" applyNumberFormat="1" applyFont="1" applyFill="1" applyBorder="1" applyAlignment="1">
      <alignment horizontal="right" vertical="center"/>
    </xf>
    <xf numFmtId="0" fontId="24" fillId="0" borderId="4" xfId="0" applyFont="1" applyBorder="1"/>
    <xf numFmtId="0" fontId="24" fillId="0" borderId="1" xfId="0" applyFont="1" applyBorder="1" applyAlignment="1">
      <alignment horizontal="left"/>
    </xf>
    <xf numFmtId="0" fontId="24" fillId="0" borderId="1" xfId="0" applyFont="1" applyBorder="1"/>
    <xf numFmtId="168" fontId="32" fillId="0" borderId="19" xfId="1" applyNumberFormat="1" applyFont="1" applyFill="1" applyBorder="1"/>
    <xf numFmtId="166" fontId="30" fillId="0" borderId="0" xfId="2" applyNumberFormat="1" applyFont="1" applyFill="1" applyBorder="1" applyAlignment="1">
      <alignment horizontal="right" vertical="center"/>
    </xf>
    <xf numFmtId="0" fontId="14" fillId="0" borderId="0" xfId="0" applyFont="1" applyBorder="1" applyAlignment="1">
      <alignment vertical="center" wrapText="1"/>
    </xf>
    <xf numFmtId="166" fontId="35" fillId="0" borderId="4" xfId="0" applyNumberFormat="1" applyFont="1" applyBorder="1" applyAlignment="1">
      <alignment horizontal="left"/>
    </xf>
    <xf numFmtId="0" fontId="35" fillId="0" borderId="1" xfId="0" applyFont="1" applyBorder="1" applyAlignment="1">
      <alignment horizontal="left"/>
    </xf>
    <xf numFmtId="0" fontId="14" fillId="0" borderId="0" xfId="0" applyFont="1" applyFill="1" applyAlignment="1">
      <alignment wrapText="1"/>
    </xf>
    <xf numFmtId="168" fontId="14" fillId="0" borderId="0" xfId="0" applyNumberFormat="1" applyFont="1" applyFill="1" applyAlignment="1">
      <alignment wrapText="1"/>
    </xf>
    <xf numFmtId="0" fontId="14" fillId="0" borderId="0" xfId="0" applyFont="1" applyFill="1" applyBorder="1" applyAlignment="1">
      <alignment wrapText="1"/>
    </xf>
    <xf numFmtId="0" fontId="35" fillId="0" borderId="0" xfId="0" applyFont="1" applyAlignment="1">
      <alignment horizontal="left"/>
    </xf>
    <xf numFmtId="0" fontId="37" fillId="0" borderId="0" xfId="0" applyFont="1"/>
    <xf numFmtId="0" fontId="14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14" fillId="0" borderId="0" xfId="0" applyFont="1" applyAlignment="1">
      <alignment vertical="center"/>
    </xf>
    <xf numFmtId="0" fontId="35" fillId="0" borderId="13" xfId="0" applyFont="1" applyFill="1" applyBorder="1" applyAlignment="1">
      <alignment horizontal="left"/>
    </xf>
    <xf numFmtId="0" fontId="34" fillId="0" borderId="0" xfId="0" applyFont="1" applyBorder="1" applyAlignment="1">
      <alignment vertical="center"/>
    </xf>
    <xf numFmtId="166" fontId="25" fillId="4" borderId="18" xfId="2" applyNumberFormat="1" applyFont="1" applyFill="1" applyBorder="1" applyAlignment="1">
      <alignment horizontal="center"/>
    </xf>
    <xf numFmtId="0" fontId="38" fillId="0" borderId="18" xfId="0" applyFont="1" applyFill="1" applyBorder="1" applyAlignment="1">
      <alignment horizontal="center"/>
    </xf>
    <xf numFmtId="0" fontId="35" fillId="0" borderId="0" xfId="0" applyFont="1" applyBorder="1" applyAlignment="1">
      <alignment horizontal="left"/>
    </xf>
    <xf numFmtId="0" fontId="35" fillId="0" borderId="0" xfId="0" applyFont="1" applyBorder="1"/>
    <xf numFmtId="166" fontId="39" fillId="0" borderId="0" xfId="2" applyNumberFormat="1" applyFont="1" applyFill="1" applyBorder="1" applyAlignment="1">
      <alignment horizontal="right" vertical="center"/>
    </xf>
    <xf numFmtId="0" fontId="35" fillId="0" borderId="1" xfId="0" applyFont="1" applyBorder="1"/>
    <xf numFmtId="0" fontId="35" fillId="0" borderId="4" xfId="0" applyFont="1" applyBorder="1"/>
    <xf numFmtId="0" fontId="23" fillId="0" borderId="2" xfId="0" applyFont="1" applyBorder="1"/>
    <xf numFmtId="166" fontId="40" fillId="0" borderId="20" xfId="2" applyNumberFormat="1" applyFont="1" applyFill="1" applyBorder="1" applyAlignment="1">
      <alignment horizontal="right" vertical="center"/>
    </xf>
    <xf numFmtId="0" fontId="15" fillId="0" borderId="0" xfId="0" applyFont="1" applyFill="1"/>
    <xf numFmtId="165" fontId="25" fillId="5" borderId="10" xfId="1" applyFont="1" applyFill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35" fillId="0" borderId="2" xfId="0" applyFont="1" applyBorder="1" applyAlignment="1">
      <alignment vertical="center"/>
    </xf>
    <xf numFmtId="165" fontId="27" fillId="0" borderId="0" xfId="0" applyNumberFormat="1" applyFont="1" applyFill="1" applyAlignment="1">
      <alignment vertical="center"/>
    </xf>
    <xf numFmtId="1" fontId="24" fillId="0" borderId="0" xfId="0" applyNumberFormat="1" applyFont="1" applyBorder="1" applyAlignment="1" applyProtection="1">
      <alignment vertical="center"/>
      <protection locked="0"/>
    </xf>
    <xf numFmtId="1" fontId="24" fillId="0" borderId="1" xfId="0" applyNumberFormat="1" applyFont="1" applyBorder="1" applyAlignment="1" applyProtection="1">
      <alignment vertical="center"/>
      <protection locked="0"/>
    </xf>
    <xf numFmtId="0" fontId="17" fillId="0" borderId="0" xfId="0" applyFont="1" applyBorder="1"/>
    <xf numFmtId="0" fontId="17" fillId="0" borderId="4" xfId="0" applyFont="1" applyBorder="1"/>
    <xf numFmtId="0" fontId="17" fillId="0" borderId="12" xfId="0" applyFont="1" applyBorder="1"/>
    <xf numFmtId="0" fontId="17" fillId="0" borderId="1" xfId="0" applyFont="1" applyBorder="1"/>
    <xf numFmtId="0" fontId="25" fillId="4" borderId="24" xfId="0" applyFont="1" applyFill="1" applyBorder="1" applyAlignment="1">
      <alignment horizontal="center" vertical="top"/>
    </xf>
    <xf numFmtId="167" fontId="25" fillId="4" borderId="28" xfId="1" applyNumberFormat="1" applyFont="1" applyFill="1" applyBorder="1" applyAlignment="1">
      <alignment horizontal="center"/>
    </xf>
    <xf numFmtId="0" fontId="34" fillId="0" borderId="4" xfId="0" applyFont="1" applyBorder="1" applyAlignment="1">
      <alignment vertical="center"/>
    </xf>
    <xf numFmtId="1" fontId="35" fillId="0" borderId="0" xfId="0" applyNumberFormat="1" applyFont="1" applyBorder="1" applyAlignment="1" applyProtection="1">
      <alignment horizontal="right" vertical="center"/>
      <protection locked="0"/>
    </xf>
    <xf numFmtId="0" fontId="14" fillId="0" borderId="12" xfId="0" applyFont="1" applyBorder="1"/>
    <xf numFmtId="0" fontId="34" fillId="0" borderId="1" xfId="0" applyFont="1" applyBorder="1" applyAlignment="1">
      <alignment vertical="center"/>
    </xf>
    <xf numFmtId="1" fontId="35" fillId="0" borderId="1" xfId="0" applyNumberFormat="1" applyFont="1" applyBorder="1" applyAlignment="1" applyProtection="1">
      <alignment vertical="center"/>
      <protection locked="0"/>
    </xf>
    <xf numFmtId="0" fontId="15" fillId="0" borderId="0" xfId="0" applyFont="1" applyAlignment="1">
      <alignment horizontal="left"/>
    </xf>
    <xf numFmtId="0" fontId="14" fillId="0" borderId="5" xfId="0" applyFont="1" applyBorder="1" applyAlignment="1"/>
    <xf numFmtId="0" fontId="14" fillId="0" borderId="5" xfId="0" applyFont="1" applyBorder="1"/>
    <xf numFmtId="0" fontId="14" fillId="0" borderId="17" xfId="0" applyFont="1" applyBorder="1" applyAlignment="1">
      <alignment horizontal="centerContinuous"/>
    </xf>
    <xf numFmtId="0" fontId="15" fillId="0" borderId="0" xfId="0" applyFont="1"/>
    <xf numFmtId="0" fontId="15" fillId="0" borderId="0" xfId="0" applyFont="1" applyAlignment="1">
      <alignment vertical="center"/>
    </xf>
    <xf numFmtId="0" fontId="17" fillId="0" borderId="14" xfId="0" applyFont="1" applyBorder="1"/>
    <xf numFmtId="1" fontId="24" fillId="0" borderId="4" xfId="0" applyNumberFormat="1" applyFont="1" applyBorder="1" applyAlignment="1" applyProtection="1">
      <alignment horizontal="right" vertical="center"/>
      <protection locked="0"/>
    </xf>
    <xf numFmtId="1" fontId="24" fillId="0" borderId="4" xfId="0" applyNumberFormat="1" applyFont="1" applyBorder="1" applyAlignment="1" applyProtection="1">
      <alignment vertical="center"/>
      <protection locked="0"/>
    </xf>
    <xf numFmtId="0" fontId="24" fillId="0" borderId="4" xfId="0" applyFont="1" applyBorder="1" applyAlignment="1">
      <alignment horizontal="left"/>
    </xf>
    <xf numFmtId="0" fontId="14" fillId="0" borderId="2" xfId="0" applyFont="1" applyBorder="1" applyAlignment="1">
      <alignment horizontal="right"/>
    </xf>
    <xf numFmtId="0" fontId="17" fillId="0" borderId="0" xfId="0" applyFont="1" applyAlignment="1">
      <alignment horizontal="right" vertical="top"/>
    </xf>
    <xf numFmtId="0" fontId="21" fillId="0" borderId="1" xfId="0" applyFont="1" applyBorder="1" applyAlignment="1">
      <alignment horizontal="right" vertical="center"/>
    </xf>
    <xf numFmtId="14" fontId="46" fillId="0" borderId="32" xfId="0" applyNumberFormat="1" applyFont="1" applyBorder="1" applyAlignment="1">
      <alignment horizontal="center" vertical="center"/>
    </xf>
    <xf numFmtId="0" fontId="21" fillId="0" borderId="0" xfId="0" applyFont="1" applyAlignment="1">
      <alignment vertical="top"/>
    </xf>
    <xf numFmtId="0" fontId="17" fillId="0" borderId="4" xfId="0" applyFont="1" applyBorder="1" applyAlignment="1">
      <alignment horizontal="right" vertical="center"/>
    </xf>
    <xf numFmtId="166" fontId="29" fillId="0" borderId="20" xfId="2" applyNumberFormat="1" applyFont="1" applyFill="1" applyBorder="1" applyAlignment="1">
      <alignment horizontal="right" vertical="center" wrapText="1"/>
    </xf>
    <xf numFmtId="0" fontId="38" fillId="0" borderId="17" xfId="0" quotePrefix="1" applyFont="1" applyFill="1" applyBorder="1" applyAlignment="1">
      <alignment horizontal="center"/>
    </xf>
    <xf numFmtId="49" fontId="45" fillId="7" borderId="32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9" fillId="0" borderId="0" xfId="0" applyFont="1" applyAlignment="1">
      <alignment horizontal="left" vertical="center" wrapText="1"/>
    </xf>
    <xf numFmtId="0" fontId="25" fillId="4" borderId="24" xfId="0" applyFont="1" applyFill="1" applyBorder="1" applyAlignment="1">
      <alignment horizontal="center" vertical="top"/>
    </xf>
    <xf numFmtId="0" fontId="36" fillId="0" borderId="0" xfId="0" applyFont="1" applyFill="1"/>
    <xf numFmtId="0" fontId="36" fillId="0" borderId="0" xfId="0" applyFont="1" applyFill="1" applyBorder="1"/>
    <xf numFmtId="0" fontId="21" fillId="0" borderId="0" xfId="0" applyFont="1" applyBorder="1" applyAlignment="1">
      <alignment horizontal="right" vertical="center"/>
    </xf>
    <xf numFmtId="0" fontId="22" fillId="0" borderId="0" xfId="0" applyFont="1" applyFill="1" applyBorder="1" applyAlignment="1">
      <alignment horizontal="left"/>
    </xf>
    <xf numFmtId="0" fontId="14" fillId="0" borderId="15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10" fontId="25" fillId="0" borderId="2" xfId="2" applyNumberFormat="1" applyFont="1" applyBorder="1" applyAlignment="1">
      <alignment vertical="center"/>
    </xf>
    <xf numFmtId="0" fontId="42" fillId="0" borderId="2" xfId="0" applyFont="1" applyBorder="1" applyAlignment="1">
      <alignment horizontal="right" vertical="center"/>
    </xf>
    <xf numFmtId="0" fontId="14" fillId="0" borderId="13" xfId="0" applyFont="1" applyBorder="1"/>
    <xf numFmtId="1" fontId="24" fillId="0" borderId="1" xfId="0" applyNumberFormat="1" applyFont="1" applyBorder="1" applyAlignment="1" applyProtection="1">
      <alignment horizontal="right" vertical="center"/>
      <protection locked="0"/>
    </xf>
    <xf numFmtId="0" fontId="17" fillId="0" borderId="1" xfId="0" applyFont="1" applyBorder="1" applyAlignment="1">
      <alignment horizontal="right" vertical="center"/>
    </xf>
    <xf numFmtId="0" fontId="42" fillId="0" borderId="34" xfId="0" applyFont="1" applyBorder="1" applyAlignment="1">
      <alignment horizontal="right" vertical="center"/>
    </xf>
    <xf numFmtId="0" fontId="28" fillId="0" borderId="0" xfId="0" applyFont="1" applyBorder="1"/>
    <xf numFmtId="167" fontId="38" fillId="6" borderId="19" xfId="1" applyNumberFormat="1" applyFont="1" applyFill="1" applyBorder="1" applyAlignment="1">
      <alignment horizontal="right" vertical="center"/>
    </xf>
    <xf numFmtId="167" fontId="36" fillId="6" borderId="35" xfId="1" applyNumberFormat="1" applyFont="1" applyFill="1" applyBorder="1" applyAlignment="1">
      <alignment horizontal="right" vertical="center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horizontal="right" vertical="top"/>
    </xf>
    <xf numFmtId="166" fontId="17" fillId="0" borderId="4" xfId="0" applyNumberFormat="1" applyFont="1" applyBorder="1" applyAlignment="1">
      <alignment horizontal="left"/>
    </xf>
    <xf numFmtId="166" fontId="17" fillId="0" borderId="1" xfId="0" applyNumberFormat="1" applyFont="1" applyBorder="1" applyAlignment="1">
      <alignment horizontal="left" vertical="center"/>
    </xf>
    <xf numFmtId="10" fontId="17" fillId="0" borderId="4" xfId="0" applyNumberFormat="1" applyFont="1" applyBorder="1" applyAlignment="1">
      <alignment horizontal="left"/>
    </xf>
    <xf numFmtId="10" fontId="17" fillId="0" borderId="1" xfId="0" applyNumberFormat="1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14" fillId="0" borderId="0" xfId="0" applyFont="1" applyBorder="1" applyAlignment="1">
      <alignment horizontal="right"/>
    </xf>
    <xf numFmtId="0" fontId="25" fillId="0" borderId="0" xfId="0" applyFont="1" applyBorder="1" applyAlignment="1">
      <alignment horizontal="center"/>
    </xf>
    <xf numFmtId="14" fontId="46" fillId="0" borderId="36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/>
    </xf>
    <xf numFmtId="0" fontId="22" fillId="0" borderId="0" xfId="0" applyFont="1" applyBorder="1" applyAlignment="1">
      <alignment horizontal="left"/>
    </xf>
    <xf numFmtId="0" fontId="47" fillId="0" borderId="0" xfId="0" applyFont="1" applyAlignment="1">
      <alignment horizontal="right" vertical="top"/>
    </xf>
    <xf numFmtId="165" fontId="36" fillId="5" borderId="0" xfId="1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9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/>
    </xf>
    <xf numFmtId="168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  <xf numFmtId="167" fontId="0" fillId="0" borderId="0" xfId="1" applyNumberFormat="1" applyFont="1"/>
    <xf numFmtId="0" fontId="48" fillId="8" borderId="37" xfId="0" applyFont="1" applyFill="1" applyBorder="1"/>
    <xf numFmtId="0" fontId="48" fillId="8" borderId="38" xfId="0" applyFont="1" applyFill="1" applyBorder="1"/>
    <xf numFmtId="168" fontId="48" fillId="8" borderId="38" xfId="1" applyNumberFormat="1" applyFont="1" applyFill="1" applyBorder="1"/>
    <xf numFmtId="0" fontId="48" fillId="8" borderId="39" xfId="0" applyFont="1" applyFill="1" applyBorder="1"/>
    <xf numFmtId="0" fontId="0" fillId="9" borderId="37" xfId="0" applyFill="1" applyBorder="1"/>
    <xf numFmtId="0" fontId="0" fillId="9" borderId="38" xfId="0" applyFill="1" applyBorder="1"/>
    <xf numFmtId="14" fontId="0" fillId="9" borderId="38" xfId="0" applyNumberFormat="1" applyFill="1" applyBorder="1"/>
    <xf numFmtId="168" fontId="0" fillId="9" borderId="38" xfId="1" applyNumberFormat="1" applyFont="1" applyFill="1" applyBorder="1"/>
    <xf numFmtId="0" fontId="0" fillId="9" borderId="39" xfId="0" applyFill="1" applyBorder="1"/>
    <xf numFmtId="0" fontId="0" fillId="0" borderId="37" xfId="0" applyBorder="1"/>
    <xf numFmtId="0" fontId="0" fillId="0" borderId="38" xfId="0" applyBorder="1"/>
    <xf numFmtId="14" fontId="0" fillId="0" borderId="38" xfId="0" applyNumberFormat="1" applyBorder="1"/>
    <xf numFmtId="168" fontId="0" fillId="0" borderId="38" xfId="1" applyNumberFormat="1" applyFont="1" applyBorder="1"/>
    <xf numFmtId="0" fontId="0" fillId="0" borderId="39" xfId="0" applyBorder="1"/>
    <xf numFmtId="167" fontId="0" fillId="0" borderId="0" xfId="0" applyNumberFormat="1"/>
    <xf numFmtId="167" fontId="0" fillId="0" borderId="0" xfId="0" pivotButton="1" applyNumberFormat="1"/>
    <xf numFmtId="0" fontId="23" fillId="0" borderId="15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left" vertical="center" wrapText="1"/>
    </xf>
    <xf numFmtId="0" fontId="23" fillId="0" borderId="16" xfId="0" applyFont="1" applyBorder="1" applyAlignment="1">
      <alignment horizontal="left" vertical="center" wrapText="1"/>
    </xf>
    <xf numFmtId="167" fontId="18" fillId="3" borderId="23" xfId="1" applyNumberFormat="1" applyFont="1" applyFill="1" applyBorder="1" applyAlignment="1">
      <alignment horizontal="center" vertical="center"/>
    </xf>
    <xf numFmtId="167" fontId="18" fillId="3" borderId="22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 vertical="top" wrapText="1"/>
    </xf>
    <xf numFmtId="167" fontId="18" fillId="6" borderId="33" xfId="1" applyNumberFormat="1" applyFont="1" applyFill="1" applyBorder="1" applyAlignment="1">
      <alignment horizontal="center" vertical="center"/>
    </xf>
    <xf numFmtId="167" fontId="18" fillId="6" borderId="25" xfId="1" applyNumberFormat="1" applyFont="1" applyFill="1" applyBorder="1" applyAlignment="1">
      <alignment horizontal="center" vertical="center"/>
    </xf>
    <xf numFmtId="0" fontId="14" fillId="0" borderId="6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8" xfId="0" applyFont="1" applyBorder="1" applyAlignment="1">
      <alignment horizontal="left" wrapText="1"/>
    </xf>
    <xf numFmtId="167" fontId="18" fillId="3" borderId="21" xfId="1" applyNumberFormat="1" applyFont="1" applyFill="1" applyBorder="1" applyAlignment="1">
      <alignment horizontal="center" vertical="center"/>
    </xf>
    <xf numFmtId="169" fontId="18" fillId="0" borderId="0" xfId="0" quotePrefix="1" applyNumberFormat="1" applyFont="1" applyBorder="1" applyAlignment="1">
      <alignment horizontal="center"/>
    </xf>
    <xf numFmtId="169" fontId="18" fillId="0" borderId="0" xfId="0" applyNumberFormat="1" applyFont="1" applyBorder="1" applyAlignment="1">
      <alignment horizontal="center"/>
    </xf>
    <xf numFmtId="0" fontId="18" fillId="4" borderId="17" xfId="0" applyFont="1" applyFill="1" applyBorder="1" applyAlignment="1">
      <alignment horizontal="center"/>
    </xf>
    <xf numFmtId="0" fontId="16" fillId="7" borderId="3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2" borderId="6" xfId="0" applyFont="1" applyFill="1" applyBorder="1" applyAlignment="1">
      <alignment horizontal="center"/>
    </xf>
    <xf numFmtId="0" fontId="19" fillId="2" borderId="7" xfId="0" applyFont="1" applyFill="1" applyBorder="1" applyAlignment="1">
      <alignment horizontal="center"/>
    </xf>
    <xf numFmtId="0" fontId="19" fillId="2" borderId="8" xfId="0" applyFont="1" applyFill="1" applyBorder="1" applyAlignment="1">
      <alignment horizontal="center"/>
    </xf>
    <xf numFmtId="0" fontId="44" fillId="0" borderId="31" xfId="0" applyFont="1" applyBorder="1" applyAlignment="1">
      <alignment horizontal="left" vertical="center" wrapText="1"/>
    </xf>
    <xf numFmtId="0" fontId="44" fillId="0" borderId="3" xfId="0" applyFont="1" applyBorder="1" applyAlignment="1">
      <alignment horizontal="left" vertical="center" wrapText="1"/>
    </xf>
    <xf numFmtId="0" fontId="44" fillId="0" borderId="11" xfId="0" applyFont="1" applyBorder="1" applyAlignment="1">
      <alignment horizontal="left" vertical="center" wrapText="1"/>
    </xf>
    <xf numFmtId="0" fontId="23" fillId="0" borderId="24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 wrapText="1"/>
    </xf>
    <xf numFmtId="0" fontId="23" fillId="0" borderId="28" xfId="0" applyFont="1" applyBorder="1" applyAlignment="1">
      <alignment horizontal="left" vertical="center" wrapText="1"/>
    </xf>
    <xf numFmtId="0" fontId="14" fillId="0" borderId="26" xfId="0" applyFont="1" applyBorder="1" applyAlignment="1">
      <alignment horizontal="left" vertical="center"/>
    </xf>
    <xf numFmtId="0" fontId="14" fillId="0" borderId="30" xfId="0" applyFont="1" applyBorder="1" applyAlignment="1">
      <alignment horizontal="left" vertical="center"/>
    </xf>
    <xf numFmtId="0" fontId="14" fillId="0" borderId="27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167" fontId="25" fillId="3" borderId="23" xfId="1" applyNumberFormat="1" applyFont="1" applyFill="1" applyBorder="1" applyAlignment="1">
      <alignment horizontal="center" vertical="center"/>
    </xf>
    <xf numFmtId="167" fontId="25" fillId="3" borderId="22" xfId="1" applyNumberFormat="1" applyFont="1" applyFill="1" applyBorder="1" applyAlignment="1">
      <alignment horizontal="center" vertical="center"/>
    </xf>
    <xf numFmtId="0" fontId="14" fillId="0" borderId="9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25" fillId="4" borderId="19" xfId="0" applyFont="1" applyFill="1" applyBorder="1" applyAlignment="1">
      <alignment horizontal="center"/>
    </xf>
    <xf numFmtId="0" fontId="25" fillId="4" borderId="28" xfId="0" applyFont="1" applyFill="1" applyBorder="1" applyAlignment="1">
      <alignment horizontal="center"/>
    </xf>
    <xf numFmtId="0" fontId="25" fillId="4" borderId="29" xfId="0" applyFont="1" applyFill="1" applyBorder="1" applyAlignment="1">
      <alignment horizontal="center"/>
    </xf>
    <xf numFmtId="0" fontId="25" fillId="4" borderId="18" xfId="0" applyFont="1" applyFill="1" applyBorder="1" applyAlignment="1">
      <alignment horizontal="center"/>
    </xf>
    <xf numFmtId="0" fontId="36" fillId="2" borderId="6" xfId="0" applyFont="1" applyFill="1" applyBorder="1" applyAlignment="1">
      <alignment horizontal="center"/>
    </xf>
    <xf numFmtId="0" fontId="36" fillId="2" borderId="7" xfId="0" applyFont="1" applyFill="1" applyBorder="1" applyAlignment="1">
      <alignment horizontal="center"/>
    </xf>
    <xf numFmtId="0" fontId="36" fillId="2" borderId="8" xfId="0" applyFont="1" applyFill="1" applyBorder="1" applyAlignment="1">
      <alignment horizontal="center"/>
    </xf>
  </cellXfs>
  <cellStyles count="25">
    <cellStyle name="Comma" xfId="1" builtinId="3"/>
    <cellStyle name="Comma 2" xfId="8"/>
    <cellStyle name="Comma 3" xfId="10"/>
    <cellStyle name="Comma 4" xfId="14"/>
    <cellStyle name="Comma 8 2" xfId="17"/>
    <cellStyle name="Normal" xfId="0" builtinId="0"/>
    <cellStyle name="Normal 10" xfId="21"/>
    <cellStyle name="Normal 11" xfId="24"/>
    <cellStyle name="Normal 11 2" xfId="23"/>
    <cellStyle name="Normal 13" xfId="16"/>
    <cellStyle name="Normal 2" xfId="4"/>
    <cellStyle name="Normal 2 10" xfId="3"/>
    <cellStyle name="Normal 2 2" xfId="5"/>
    <cellStyle name="Normal 2 3" xfId="12"/>
    <cellStyle name="Normal 2 4" xfId="20"/>
    <cellStyle name="Normal 2 5" xfId="22"/>
    <cellStyle name="Normal 3" xfId="6"/>
    <cellStyle name="Normal 4" xfId="7"/>
    <cellStyle name="Normal 5" xfId="9"/>
    <cellStyle name="Normal 6" xfId="11"/>
    <cellStyle name="Normal 7" xfId="13"/>
    <cellStyle name="Normal 8" xfId="18"/>
    <cellStyle name="Normal 9" xfId="19"/>
    <cellStyle name="Percent" xfId="2" builtinId="5"/>
    <cellStyle name="Percent 2" xfId="15"/>
  </cellStyles>
  <dxfs count="67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7" formatCode="_-* #,##0_-;\-* #,##0_-;_-* &quot;-&quot;??_-;_-@_-"/>
    </dxf>
    <dxf>
      <numFmt numFmtId="167" formatCode="_-* #,##0_-;\-* #,##0_-;_-* &quot;-&quot;??_-;_-@_-"/>
    </dxf>
    <dxf>
      <numFmt numFmtId="167" formatCode="_-* #,##0_-;\-* #,##0_-;_-* &quot;-&quot;??_-;_-@_-"/>
    </dxf>
    <dxf>
      <numFmt numFmtId="167" formatCode="_-* #,##0_-;\-* #,##0_-;_-* &quot;-&quot;??_-;_-@_-"/>
    </dxf>
    <dxf>
      <numFmt numFmtId="167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24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customXml" Target="../customXml/item1.xml"/><Relationship Id="rId20" Type="http://schemas.openxmlformats.org/officeDocument/2006/relationships/externalLink" Target="externalLinks/externalLink13.xml"/><Relationship Id="rId41" Type="http://schemas.openxmlformats.org/officeDocument/2006/relationships/pivotCacheDefinition" Target="pivotCache/pivotCacheDefinition1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9525</xdr:rowOff>
        </xdr:from>
        <xdr:to>
          <xdr:col>5</xdr:col>
          <xdr:colOff>504825</xdr:colOff>
          <xdr:row>29</xdr:row>
          <xdr:rowOff>9525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1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Cấn trừ công nợ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28</xdr:row>
          <xdr:rowOff>19050</xdr:rowOff>
        </xdr:from>
        <xdr:to>
          <xdr:col>9</xdr:col>
          <xdr:colOff>9525</xdr:colOff>
          <xdr:row>29</xdr:row>
          <xdr:rowOff>0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1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Chuyển khoản ngân hàng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190500</xdr:rowOff>
        </xdr:from>
        <xdr:to>
          <xdr:col>7</xdr:col>
          <xdr:colOff>57150</xdr:colOff>
          <xdr:row>29</xdr:row>
          <xdr:rowOff>142875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1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Deduction from the outstanding balance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29</xdr:row>
          <xdr:rowOff>9525</xdr:rowOff>
        </xdr:from>
        <xdr:to>
          <xdr:col>7</xdr:col>
          <xdr:colOff>990600</xdr:colOff>
          <xdr:row>29</xdr:row>
          <xdr:rowOff>180975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1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Bank Transfer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212724</xdr:colOff>
      <xdr:row>0</xdr:row>
      <xdr:rowOff>28575</xdr:rowOff>
    </xdr:from>
    <xdr:to>
      <xdr:col>2</xdr:col>
      <xdr:colOff>923925</xdr:colOff>
      <xdr:row>4</xdr:row>
      <xdr:rowOff>87074</xdr:rowOff>
    </xdr:to>
    <xdr:pic>
      <xdr:nvPicPr>
        <xdr:cNvPr id="10" name="Picture 9" descr="logo.pn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724" y="28575"/>
          <a:ext cx="1635126" cy="8395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38</xdr:row>
          <xdr:rowOff>0</xdr:rowOff>
        </xdr:from>
        <xdr:to>
          <xdr:col>5</xdr:col>
          <xdr:colOff>647700</xdr:colOff>
          <xdr:row>39</xdr:row>
          <xdr:rowOff>9525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2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Cấn trừ công nợ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9525</xdr:rowOff>
        </xdr:from>
        <xdr:to>
          <xdr:col>9</xdr:col>
          <xdr:colOff>381000</xdr:colOff>
          <xdr:row>39</xdr:row>
          <xdr:rowOff>0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2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Chuyển khoản ngân hàng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38</xdr:row>
          <xdr:rowOff>180975</xdr:rowOff>
        </xdr:from>
        <xdr:to>
          <xdr:col>7</xdr:col>
          <xdr:colOff>142875</xdr:colOff>
          <xdr:row>39</xdr:row>
          <xdr:rowOff>142875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2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Deduction from the outstanding balance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39</xdr:row>
          <xdr:rowOff>0</xdr:rowOff>
        </xdr:from>
        <xdr:to>
          <xdr:col>8</xdr:col>
          <xdr:colOff>228600</xdr:colOff>
          <xdr:row>39</xdr:row>
          <xdr:rowOff>171450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2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Bank Transfer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180975</xdr:colOff>
      <xdr:row>0</xdr:row>
      <xdr:rowOff>28575</xdr:rowOff>
    </xdr:from>
    <xdr:to>
      <xdr:col>3</xdr:col>
      <xdr:colOff>19050</xdr:colOff>
      <xdr:row>4</xdr:row>
      <xdr:rowOff>87074</xdr:rowOff>
    </xdr:to>
    <xdr:pic>
      <xdr:nvPicPr>
        <xdr:cNvPr id="9" name="Picture 8" descr="logo.png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28575"/>
          <a:ext cx="1771650" cy="82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46</xdr:row>
          <xdr:rowOff>9525</xdr:rowOff>
        </xdr:from>
        <xdr:to>
          <xdr:col>5</xdr:col>
          <xdr:colOff>647700</xdr:colOff>
          <xdr:row>47</xdr:row>
          <xdr:rowOff>19050</xdr:rowOff>
        </xdr:to>
        <xdr:sp macro="" textlink="">
          <xdr:nvSpPr>
            <xdr:cNvPr id="25601" name="Check Box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3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Cấn trừ công nợ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46</xdr:row>
          <xdr:rowOff>19050</xdr:rowOff>
        </xdr:from>
        <xdr:to>
          <xdr:col>9</xdr:col>
          <xdr:colOff>381000</xdr:colOff>
          <xdr:row>47</xdr:row>
          <xdr:rowOff>9525</xdr:rowOff>
        </xdr:to>
        <xdr:sp macro="" textlink="">
          <xdr:nvSpPr>
            <xdr:cNvPr id="25602" name="Check Box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03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Chuyển khoản ngân hàng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46</xdr:row>
          <xdr:rowOff>190500</xdr:rowOff>
        </xdr:from>
        <xdr:to>
          <xdr:col>7</xdr:col>
          <xdr:colOff>142875</xdr:colOff>
          <xdr:row>47</xdr:row>
          <xdr:rowOff>152400</xdr:rowOff>
        </xdr:to>
        <xdr:sp macro="" textlink="">
          <xdr:nvSpPr>
            <xdr:cNvPr id="25603" name="Check Box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03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Deduction from the outstanding balance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9525</xdr:rowOff>
        </xdr:from>
        <xdr:to>
          <xdr:col>8</xdr:col>
          <xdr:colOff>228600</xdr:colOff>
          <xdr:row>47</xdr:row>
          <xdr:rowOff>180975</xdr:rowOff>
        </xdr:to>
        <xdr:sp macro="" textlink="">
          <xdr:nvSpPr>
            <xdr:cNvPr id="25604" name="Check Box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3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Bank Transfer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180975</xdr:colOff>
      <xdr:row>0</xdr:row>
      <xdr:rowOff>28575</xdr:rowOff>
    </xdr:from>
    <xdr:to>
      <xdr:col>3</xdr:col>
      <xdr:colOff>19050</xdr:colOff>
      <xdr:row>4</xdr:row>
      <xdr:rowOff>87074</xdr:rowOff>
    </xdr:to>
    <xdr:pic>
      <xdr:nvPicPr>
        <xdr:cNvPr id="6" name="Picture 5" descr="logo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28575"/>
          <a:ext cx="1771650" cy="8204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9525</xdr:rowOff>
        </xdr:from>
        <xdr:to>
          <xdr:col>5</xdr:col>
          <xdr:colOff>504825</xdr:colOff>
          <xdr:row>29</xdr:row>
          <xdr:rowOff>9525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4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Cấn trừ công nợ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28</xdr:row>
          <xdr:rowOff>19050</xdr:rowOff>
        </xdr:from>
        <xdr:to>
          <xdr:col>10</xdr:col>
          <xdr:colOff>219075</xdr:colOff>
          <xdr:row>29</xdr:row>
          <xdr:rowOff>0</xdr:rowOff>
        </xdr:to>
        <xdr:sp macro="" textlink="">
          <xdr:nvSpPr>
            <xdr:cNvPr id="29698" name="Check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4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Chuyển khoản ngân hàng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28</xdr:row>
          <xdr:rowOff>190500</xdr:rowOff>
        </xdr:from>
        <xdr:to>
          <xdr:col>7</xdr:col>
          <xdr:colOff>57150</xdr:colOff>
          <xdr:row>29</xdr:row>
          <xdr:rowOff>142875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4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Deduction from the outstanding balance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29</xdr:row>
          <xdr:rowOff>9525</xdr:rowOff>
        </xdr:from>
        <xdr:to>
          <xdr:col>8</xdr:col>
          <xdr:colOff>419100</xdr:colOff>
          <xdr:row>29</xdr:row>
          <xdr:rowOff>180975</xdr:rowOff>
        </xdr:to>
        <xdr:sp macro="" textlink="">
          <xdr:nvSpPr>
            <xdr:cNvPr id="29700" name="Check Box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4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Bank Transfer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212724</xdr:colOff>
      <xdr:row>0</xdr:row>
      <xdr:rowOff>28575</xdr:rowOff>
    </xdr:from>
    <xdr:to>
      <xdr:col>2</xdr:col>
      <xdr:colOff>923925</xdr:colOff>
      <xdr:row>4</xdr:row>
      <xdr:rowOff>87074</xdr:rowOff>
    </xdr:to>
    <xdr:pic>
      <xdr:nvPicPr>
        <xdr:cNvPr id="6" name="Picture 5" descr="logo.pn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724" y="28575"/>
          <a:ext cx="1663701" cy="858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38</xdr:row>
          <xdr:rowOff>0</xdr:rowOff>
        </xdr:from>
        <xdr:to>
          <xdr:col>5</xdr:col>
          <xdr:colOff>647700</xdr:colOff>
          <xdr:row>39</xdr:row>
          <xdr:rowOff>9525</xdr:rowOff>
        </xdr:to>
        <xdr:sp macro="" textlink="">
          <xdr:nvSpPr>
            <xdr:cNvPr id="30721" name="Check Box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5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Cấn trừ công nợ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38</xdr:row>
          <xdr:rowOff>9525</xdr:rowOff>
        </xdr:from>
        <xdr:to>
          <xdr:col>9</xdr:col>
          <xdr:colOff>390525</xdr:colOff>
          <xdr:row>39</xdr:row>
          <xdr:rowOff>0</xdr:rowOff>
        </xdr:to>
        <xdr:sp macro="" textlink="">
          <xdr:nvSpPr>
            <xdr:cNvPr id="30722" name="Check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5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Chuyển khoản ngân hàng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38</xdr:row>
          <xdr:rowOff>180975</xdr:rowOff>
        </xdr:from>
        <xdr:to>
          <xdr:col>7</xdr:col>
          <xdr:colOff>142875</xdr:colOff>
          <xdr:row>39</xdr:row>
          <xdr:rowOff>142875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5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Deduction from the outstanding balance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39</xdr:row>
          <xdr:rowOff>0</xdr:rowOff>
        </xdr:from>
        <xdr:to>
          <xdr:col>8</xdr:col>
          <xdr:colOff>238125</xdr:colOff>
          <xdr:row>39</xdr:row>
          <xdr:rowOff>180975</xdr:rowOff>
        </xdr:to>
        <xdr:sp macro="" textlink="">
          <xdr:nvSpPr>
            <xdr:cNvPr id="30724" name="Check Box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5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Bank Transfer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180975</xdr:colOff>
      <xdr:row>0</xdr:row>
      <xdr:rowOff>28575</xdr:rowOff>
    </xdr:from>
    <xdr:to>
      <xdr:col>3</xdr:col>
      <xdr:colOff>19050</xdr:colOff>
      <xdr:row>4</xdr:row>
      <xdr:rowOff>87074</xdr:rowOff>
    </xdr:to>
    <xdr:pic>
      <xdr:nvPicPr>
        <xdr:cNvPr id="6" name="Picture 5" descr="logo.png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28575"/>
          <a:ext cx="1826895" cy="774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46</xdr:row>
          <xdr:rowOff>9525</xdr:rowOff>
        </xdr:from>
        <xdr:to>
          <xdr:col>5</xdr:col>
          <xdr:colOff>647700</xdr:colOff>
          <xdr:row>47</xdr:row>
          <xdr:rowOff>28575</xdr:rowOff>
        </xdr:to>
        <xdr:sp macro="" textlink="">
          <xdr:nvSpPr>
            <xdr:cNvPr id="31745" name="Check Box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6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Cấn trừ công nợ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46</xdr:row>
          <xdr:rowOff>19050</xdr:rowOff>
        </xdr:from>
        <xdr:to>
          <xdr:col>9</xdr:col>
          <xdr:colOff>809625</xdr:colOff>
          <xdr:row>47</xdr:row>
          <xdr:rowOff>9525</xdr:rowOff>
        </xdr:to>
        <xdr:sp macro="" textlink="">
          <xdr:nvSpPr>
            <xdr:cNvPr id="31746" name="Check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6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Chuyển khoản ngân hàng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46</xdr:row>
          <xdr:rowOff>190500</xdr:rowOff>
        </xdr:from>
        <xdr:to>
          <xdr:col>7</xdr:col>
          <xdr:colOff>142875</xdr:colOff>
          <xdr:row>47</xdr:row>
          <xdr:rowOff>152400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6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Deduction from the outstanding balance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9525</xdr:rowOff>
        </xdr:from>
        <xdr:to>
          <xdr:col>8</xdr:col>
          <xdr:colOff>238125</xdr:colOff>
          <xdr:row>47</xdr:row>
          <xdr:rowOff>180975</xdr:rowOff>
        </xdr:to>
        <xdr:sp macro="" textlink="">
          <xdr:nvSpPr>
            <xdr:cNvPr id="31748" name="Check Box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6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Bank Transfer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180975</xdr:colOff>
      <xdr:row>0</xdr:row>
      <xdr:rowOff>28575</xdr:rowOff>
    </xdr:from>
    <xdr:to>
      <xdr:col>3</xdr:col>
      <xdr:colOff>19050</xdr:colOff>
      <xdr:row>4</xdr:row>
      <xdr:rowOff>87074</xdr:rowOff>
    </xdr:to>
    <xdr:pic>
      <xdr:nvPicPr>
        <xdr:cNvPr id="6" name="Picture 5" descr="logo.png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28575"/>
          <a:ext cx="1826895" cy="774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nkimcorp.sharepoint.com/&#51109;&#51333;&#54984;/2003&#49892;&#51201;/QPRO/96&#47588;&#52636;/S967&#52628;&#51221;.xls-1&#52264;&#50504;9&#50900;13&#51068;-&#49688;&#51221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ADMIN/8.%20OI%20REPORT/Copy%20of%20Display%20&amp;%20Listing%20Form%202016_fin_1_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ORK\&#45824;&#50689;&#54252;&#51109;\My%20Documents\work-&#49436;&#51068;\&#51068;&#49340;\&#51068;&#49340;&#54788;&#44552;&#55120;&#47492;&#54364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2002&#45380;&#46020;%20&#44592;&#47568;&#44048;&#49324;(&#50504;&#51652;)\&#44228;&#51221;&#47749;&#49464;&#49436;-rev.02(update)\&#52572;&#51333;&#47749;&#49464;&#49436;(&#51088;&#49328;)\&#50976;,&#47924;&#54805;&#51088;&#49328;%20(&#52572;&#51333;)\5610%20&#50976;&#54805;&#51088;&#49328;%20LEAD%20SHEE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Administrator\&#48148;&#53461;%20&#54868;&#47732;\&#51076;&#49884;\&#50672;&#47568;&#44208;&#49328;\02&#45380;%20&#44592;&#47568;&#44208;&#49328;%20&#47749;&#49464;&#49436;(&#44208;&#49328;&#49436;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nkimcorp.sharepoint.com/A000503-note/&#44277;&#50976;&#54260;&#45908;/Notebook_Work/&#54620;&#51068;&#51060;&#54868;/2003%20&#48152;&#44592;/Documents%20and%20Settings/jungjh2/My%20Documents/MY%20WORK/2003&#45380;/&#49340;&#49457;&#51333;&#54633;&#54868;&#54617;/SGC&#48372;&#44256;&#49436;/&#52628;&#51221;B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1.0%20&#44208;&#49328;\2003&#45380;%20&#44208;&#49328;&#51088;&#47308;\03.&#44208;&#49328;&#47749;&#49464;&#49436;\&#45380;&#44048;&#49324;\03&#45380;&#44592;&#47568;&#47749;&#49464;&#49436;(FINAL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6330-1%20&#52264;&#51077;&#44552;&#51032;%20&#50892;&#53356;&#49884;&#53944;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eporting\Audit\&#54620;&#44397;&#53084;&#47560;\&#48372;&#44256;&#49436;\2004.03.31%20&#44048;&#49324;&#48372;&#44256;&#49436;\My%20Documents\&#44592;&#47568;&#44048;&#49324;\2002&#45380;\&#54620;&#44397;&#53084;&#47560;\&#51221;&#49328;&#54364;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eporting\Audit\&#54620;&#44397;&#53084;&#47560;\&#48372;&#44256;&#49436;\2004.03.31%20&#44048;&#49324;&#48372;&#44256;&#49436;\My%20Documents\&#44592;&#47568;&#44048;&#49324;\2002&#45380;\&#54620;&#44397;&#53084;&#47560;\&#51221;&#49328;&#54364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eporting\Audit\&#46041;&#50500;&#53804;&#51088;&#51088;&#47928;\&#44592;&#47568;&#51312;&#49436;\&#44592;&#47568;&#44048;&#49324;-2004.3.31\&#50629;&#47924;&#54260;&#45908;\&#44048;&#49324;&#48372;&#44256;&#49436;&#52572;&#51333;\&#49340;&#54868;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nkimcorp.sharepoint.com/Dscljh/c/EXCEL/&#49688;&#51452;/&#49324;&#50629;&#49457;~1/96/&#49552;&#51061;&#44592;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eporting\Audit\&#46041;&#50500;&#53804;&#51088;&#51088;&#47928;\&#44592;&#47568;&#51312;&#49436;\&#44592;&#47568;&#44048;&#49324;-2004.3.31\Reporting\Audit\&#46041;&#50500;&#53804;&#51088;&#51088;&#47928;\&#48372;&#44256;&#49436;\&#48372;&#44256;&#49436;-2003.03.31\&#48512;&#44397;&#51613;&#44428;\DATA\KET&#44048;~1\KET\&#49340;&#54868;9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nkimcorp.sharepoint.com/&#51312;&#45224;&#52384;/C/WINDOWS/TEMP/dat/&#49436;&#50872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&#45824;&#50689;&#54252;&#51109;\work\&#54620;&#49436;&#51228;&#50557;\A&#51312;&#49436;-&#54620;&#49436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kbs\2000&#45380;%20&#51473;&#44036;&#44048;&#49324;\KET\&#49340;&#54868;9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gkimBox\KCG\XLS\&#44208;&#49328;(1999)\JJang\KETDATA\XLS\&#49340;&#54868;95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&#44608;&#51008;&#53468;\Local%20Settings\Temporary%20Internet%20Files\Content.IE5\0STUVWF7\CgkimBox\KCG\XLS\&#44208;&#49328;(1999)\JJang\KETDATA\XLS\&#49340;&#54868;95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nkimcorp.sharepoint.com/DP6129/&#44256;&#50689;&#48372;&#51068;&#48152;/98&#50672;&#47568;&#44208;&#49328;/My%20Documents/IPIC/A&#44256;&#50689;&#48372;/IPIC/9806&#44208;&#49328;/WORK/RAW/RAW9701/RAW970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&#44608;&#51008;&#53468;\Local%20Settings\Temporary%20Internet%20Files\Content.IE5\0STUVWF7\My%20Documents\&#54144;&#46300;&#44048;&#49324;\&#50629;&#47924;&#54260;&#45908;\&#44048;&#49324;&#48372;&#44256;&#49436;&#52572;&#51333;\KET\&#49340;&#54868;95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&#44608;&#51008;&#53468;\Local%20Settings\Temporary%20Internet%20Files\Content.IE5\0STUVWF7\kbs\2000&#45380;%20&#51473;&#44036;&#44048;&#49324;\KET\&#49340;&#54868;95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gm-msg-01.lgmart.net/WINDOWS/TEMP/dat/&#49436;&#50872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nkimcorp.sharepoint.com/&#51109;&#51333;&#54984;/2003&#49892;&#51201;/WINDOWS/TEMP/dat/&#49436;&#50872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&#44608;&#51008;&#53468;\Local%20Settings\Temporary%20Internet%20Files\Content.IE5\0STUVWF7\My%20Documents\&#44592;&#47568;&#44048;&#49324;\&#48709;&#49556;&#44592;&#47568;&#44048;&#49324;\&#50629;&#47924;&#54260;&#45908;\&#44048;&#49324;&#48372;&#44256;&#49436;&#52572;&#51333;\JJang\KETDATA\XLS\&#49340;&#54868;95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003&#44048;&#49324;\&#45824;&#49457;&#49828;&#54008;\My%20Documents\&#44592;&#47568;&#44048;&#49324;\&#45824;&#49457;&#49828;&#54008;\&#50629;&#47924;&#54260;&#45908;\&#44048;&#49324;&#48372;&#44256;&#49436;&#52572;&#51333;\JJang\KETDATA\XLS\&#49340;&#54868;95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9340;&#54868;95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ORK\&#49457;&#51652;C&amp;C\&#51473;&#44036;&#44048;&#49324;-&#46300;&#47548;&#46972;&#5106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kbs\2000&#45380;%20&#51473;&#44036;&#44048;&#49324;\&#49340;&#54868;9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ork\&#54620;&#49436;&#51228;&#50557;\A&#51312;&#49436;-&#54620;&#4943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y%20Document\DERICKC\TECHN\CMSI\D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nkimcorp.sharepoint.com/&#51109;&#51333;&#54984;/2003&#49892;&#51201;/9910days/&#47588;&#52636;&#44228;&#54925;-&#51216;&#54252;/&#47588;&#52636;&#44228;&#54925;-&#51216;&#54252;-bak/dat/&#49436;&#50872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nkimcorp.sharepoint.com/Caottfsr02/fas/My%20Documents/coxdata/forecast%20pre-launch/Quarterly%20Treasury%20Cashflow%20December%206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7추정-1차안-9월13일"/>
      <sheetName val="S직추정"/>
      <sheetName val="S가추정"/>
      <sheetName val="S967추정-1차안-9월13일"/>
      <sheetName val="삭제금지"/>
      <sheetName val="Sheet1"/>
      <sheetName val="etc"/>
      <sheetName val="정리-누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A"/>
      <sheetName val="Display durex 2017 "/>
      <sheetName val="LIWAYWAY"/>
      <sheetName val="SND_2017"/>
      <sheetName val="KITKAT_Q1.2017"/>
      <sheetName val="Display durex 2017"/>
      <sheetName val="PHU THAI_IN LOVE"/>
      <sheetName val="Listing(TA) (3)"/>
      <sheetName val="HEINEKEN"/>
      <sheetName val="PANASONIC"/>
      <sheetName val="Listing(TA) (2)"/>
      <sheetName val="Other Support_TAT (2)"/>
      <sheetName val="Data"/>
      <sheetName val="Ven"/>
      <sheetName val="TA_M"/>
      <sheetName val="Purch IT"/>
      <sheetName val="DET"/>
      <sheetName val="Sheet1"/>
      <sheetName val="Other Support_TAT"/>
      <sheetName val="Other Support_BSM"/>
      <sheetName val="sampling BSM"/>
      <sheetName val="sampling"/>
      <sheetName val="Display kitkat durex"/>
      <sheetName val="Listing(TA)"/>
      <sheetName val="Listing(BSM)"/>
      <sheetName val="GP (TA) (2)"/>
      <sheetName val="Display(BSM) COCA"/>
      <sheetName val="Display(BSM) SUNTORY"/>
      <sheetName val="UNILEVER"/>
      <sheetName val="BACH SON"/>
      <sheetName val="Trilateral GP"/>
      <sheetName val="GP BSM KITKAT DUREX"/>
      <sheetName val="GP BSM"/>
      <sheetName val="GP (TA)"/>
      <sheetName val="SAPPORO_DISPLAY"/>
      <sheetName val="SAPPORO"/>
      <sheetName val="GP (B's) (2)"/>
      <sheetName val="GP (B's)"/>
      <sheetName val="Display(BSM)"/>
      <sheetName val="Display (BSM)-2"/>
      <sheetName val="Display (VNM)"/>
      <sheetName val="KITKAT_Q2.2017"/>
      <sheetName val="HTX"/>
      <sheetName val="NESTLE_50"/>
      <sheetName val="ORION_By goods"/>
      <sheetName val="NIVEA_30"/>
      <sheetName val="Hương thủy"/>
      <sheetName val="PHU THAI"/>
      <sheetName val="BAT"/>
      <sheetName val="PHILIP"/>
      <sheetName val="VBB"/>
      <sheetName val="Display DKSH"/>
      <sheetName val="Display DUREX"/>
      <sheetName val="GP BSM VAN HAU"/>
      <sheetName val="Sum OI"/>
      <sheetName val="Fisherman_152"/>
      <sheetName val="AJINOMOTO"/>
      <sheetName val="NUTIFOOD 2018"/>
      <sheetName val="NUTIFOOD"/>
      <sheetName val="Minh An"/>
      <sheetName val="MASAN DISPLAY"/>
      <sheetName val="URC - 205"/>
      <sheetName val="URC - 14.7M"/>
      <sheetName val="Pepsi Suntory"/>
      <sheetName val="ROHTO - 50M"/>
      <sheetName val="Other Support_KEITH"/>
      <sheetName val="DUREX"/>
      <sheetName val="DKSH_NIVEA"/>
      <sheetName val="VIỆT HÀ"/>
      <sheetName val="127_INTERFOOD"/>
      <sheetName val="HTX TM P 14. Q3"/>
      <sheetName val="125_F&amp;N"/>
      <sheetName val="124_KATO SANGYO"/>
      <sheetName val="161_KATO SANGYO"/>
      <sheetName val="160_MASAN"/>
      <sheetName val="SRC"/>
      <sheetName val="DKSH_100724"/>
      <sheetName val="VINH XUAN"/>
      <sheetName val="SHISEIDO"/>
      <sheetName val="VIET THAI PHAT"/>
      <sheetName val="AN NAM"/>
      <sheetName val="CHAU AU"/>
      <sheetName val="192_Masan"/>
      <sheetName val="Nguyễn Đạt"/>
      <sheetName val="Ngọc Hà"/>
      <sheetName val="188_Interfood"/>
      <sheetName val="187_KATO SANGYO"/>
      <sheetName val="162_KATO SANGYO"/>
      <sheetName val="107_KATO SANGYO"/>
      <sheetName val="A CHAU"/>
      <sheetName val="UNIBEN"/>
      <sheetName val="MIKO"/>
      <sheetName val="YEN VIET"/>
      <sheetName val="SANGYO"/>
      <sheetName val="KITKAT_Q3.2017"/>
      <sheetName val="WRIGLEY_750"/>
      <sheetName val="Kato_100639"/>
      <sheetName val="VINAMILK"/>
      <sheetName val="HEINEKEN 2"/>
      <sheetName val="KATO SANGYO"/>
      <sheetName val="ARCHCAFE"/>
      <sheetName val="ADC"/>
      <sheetName val="THAI KIEN"/>
      <sheetName val="AN NAM_7"/>
      <sheetName val="KEWPIE 2018"/>
      <sheetName val="TH MILK"/>
      <sheetName val="092_DONG XANH"/>
      <sheetName val="Ngôi sao PĐ"/>
      <sheetName val="069"/>
      <sheetName val="DKSH 2018"/>
      <sheetName val="IPP"/>
      <sheetName val="CƠ HỘI"/>
      <sheetName val="ASSET"/>
      <sheetName val="CJ CAU TRE"/>
      <sheetName val="KITKAT_Q2.2018"/>
      <sheetName val="PALDO VINA"/>
      <sheetName val="HTX TM Q3 (KC)"/>
      <sheetName val="DANIEL KEITH"/>
      <sheetName val="100728_SHISEIDO"/>
      <sheetName val="100724_DKSH _JOHNSON"/>
      <sheetName val="100554_DKSH_NIVEA"/>
      <sheetName val="DKSH_DOVE"/>
      <sheetName val="100130_DKSH_SENSODYNE"/>
      <sheetName val="100130_DKSH_DOVE"/>
      <sheetName val="136_F&amp;N"/>
      <sheetName val="HUONG VANG"/>
      <sheetName val="105 MASAN"/>
      <sheetName val="NG ĐẠT"/>
      <sheetName val="Listing Fee_TAT"/>
      <sheetName val="DUREX_Q3.2018"/>
      <sheetName val="KITKAT_Q3.2018"/>
      <sheetName val="Display (BSM)-2 (2)"/>
      <sheetName val="DKSH"/>
      <sheetName val="Listing(TA) (4)"/>
      <sheetName val="MASAN_Y"/>
      <sheetName val="MASAN"/>
      <sheetName val="DUREX_Q3.2017 "/>
      <sheetName val="UNILEVER 1"/>
      <sheetName val="UNILEVER (3)"/>
      <sheetName val="KATO"/>
      <sheetName val="KATO 20"/>
      <sheetName val="DKSH 198"/>
      <sheetName val="3A"/>
      <sheetName val="Display_BSM (2)"/>
      <sheetName val="MASAN 2"/>
      <sheetName val="Orion 180"/>
      <sheetName val="MINH DUONG_360mil"/>
      <sheetName val="321"/>
      <sheetName val="HOANG MINH"/>
      <sheetName val="TUYEN HUNG PHU"/>
      <sheetName val="MINH QUANG"/>
      <sheetName val="SAPPORO2"/>
      <sheetName val="PEPSICO 2"/>
      <sheetName val="cj food"/>
      <sheetName val="032"/>
      <sheetName val="038"/>
      <sheetName val="022"/>
      <sheetName val="027"/>
      <sheetName val="KEWPIE"/>
      <sheetName val="DIANA 10"/>
      <sheetName val="Other Support_KIDO"/>
      <sheetName val="TH"/>
      <sheetName val="KIDO"/>
      <sheetName val="BEL"/>
      <sheetName val="050"/>
      <sheetName val="masan1"/>
      <sheetName val="interfood"/>
      <sheetName val="phu bao"/>
      <sheetName val="F&amp;N"/>
      <sheetName val="F&amp;N (2)"/>
      <sheetName val="DIANA"/>
      <sheetName val="TIEN TIEN"/>
      <sheetName val="HUONG THUY"/>
      <sheetName val="PEPSICO"/>
      <sheetName val="NESTLE"/>
      <sheetName val="DUREX_Q2.2018"/>
      <sheetName val="MASAN_50M"/>
      <sheetName val="Listing Fee_C.Linh"/>
      <sheetName val="1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2">
          <cell r="B2" t="str">
            <v>Period</v>
          </cell>
          <cell r="D2" t="str">
            <v>OI #</v>
          </cell>
        </row>
        <row r="3">
          <cell r="D3" t="str">
            <v>2014/001</v>
          </cell>
        </row>
        <row r="4">
          <cell r="D4" t="str">
            <v>2014/002</v>
          </cell>
        </row>
        <row r="5">
          <cell r="D5" t="str">
            <v>2014/003</v>
          </cell>
        </row>
        <row r="6">
          <cell r="D6" t="str">
            <v>2014/004</v>
          </cell>
        </row>
        <row r="7">
          <cell r="D7" t="str">
            <v>2014/005</v>
          </cell>
        </row>
        <row r="8">
          <cell r="D8" t="str">
            <v>2014/006</v>
          </cell>
        </row>
        <row r="9">
          <cell r="D9" t="str">
            <v>2014/007</v>
          </cell>
        </row>
        <row r="10">
          <cell r="D10" t="str">
            <v>2014/008</v>
          </cell>
        </row>
        <row r="11">
          <cell r="D11" t="str">
            <v>2014/009</v>
          </cell>
        </row>
        <row r="12">
          <cell r="D12" t="str">
            <v>2014/010</v>
          </cell>
        </row>
        <row r="13">
          <cell r="D13" t="str">
            <v>2014/011</v>
          </cell>
        </row>
        <row r="14">
          <cell r="D14" t="str">
            <v>2014/012</v>
          </cell>
        </row>
        <row r="15">
          <cell r="D15" t="str">
            <v>2014/013</v>
          </cell>
        </row>
        <row r="16">
          <cell r="D16" t="str">
            <v>2014/014</v>
          </cell>
        </row>
        <row r="17">
          <cell r="D17" t="str">
            <v>2014/015</v>
          </cell>
        </row>
        <row r="18">
          <cell r="D18" t="str">
            <v>2014/016</v>
          </cell>
        </row>
        <row r="19">
          <cell r="D19" t="str">
            <v>2014/017</v>
          </cell>
        </row>
        <row r="20">
          <cell r="D20" t="str">
            <v>2014/018</v>
          </cell>
        </row>
        <row r="21">
          <cell r="D21" t="str">
            <v>2014/019</v>
          </cell>
        </row>
        <row r="22">
          <cell r="D22" t="str">
            <v>2014/020</v>
          </cell>
        </row>
        <row r="23">
          <cell r="D23" t="str">
            <v>2014/021</v>
          </cell>
        </row>
        <row r="24">
          <cell r="D24" t="str">
            <v>2014/022</v>
          </cell>
        </row>
        <row r="25">
          <cell r="D25" t="str">
            <v>2014/023</v>
          </cell>
        </row>
        <row r="26">
          <cell r="D26" t="str">
            <v>2014/024</v>
          </cell>
        </row>
        <row r="27">
          <cell r="D27" t="str">
            <v>2014/025</v>
          </cell>
        </row>
        <row r="28">
          <cell r="D28" t="str">
            <v>2014/026</v>
          </cell>
        </row>
        <row r="29">
          <cell r="D29" t="str">
            <v>2014/027</v>
          </cell>
        </row>
        <row r="30">
          <cell r="D30" t="str">
            <v>2014/028</v>
          </cell>
        </row>
        <row r="31">
          <cell r="D31" t="str">
            <v>2014/029</v>
          </cell>
        </row>
        <row r="32">
          <cell r="D32" t="str">
            <v>2014/030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현금흐름표"/>
      <sheetName val="Reference"/>
      <sheetName val="1998 P &amp; L"/>
      <sheetName val="95WBS"/>
      <sheetName val="當期시산표(결재)"/>
      <sheetName val="관리수정"/>
      <sheetName val="Stock Div Accural"/>
      <sheetName val="24.보증금(전신전화가입권)"/>
      <sheetName val="bs"/>
      <sheetName val="영업.일1"/>
      <sheetName val="108.수선비"/>
      <sheetName val="1-1-1-1"/>
      <sheetName val="지수"/>
      <sheetName val="신공항A-9(원가수정)"/>
      <sheetName val="US Codes"/>
      <sheetName val="MARCH 25"/>
      <sheetName val="공통"/>
      <sheetName val="cable-data"/>
      <sheetName val="업무분장 "/>
      <sheetName val="현금"/>
      <sheetName val="YOEMAGUM"/>
      <sheetName val="부도어음"/>
      <sheetName val="기계"/>
      <sheetName val="수입"/>
      <sheetName val="411-00 외화장기"/>
      <sheetName val="2.손익계산서"/>
      <sheetName val="별제권_정리담보권1"/>
      <sheetName val="#REF"/>
      <sheetName val="ST"/>
      <sheetName val="10한빛"/>
      <sheetName val="회차별합계"/>
      <sheetName val="대환취급"/>
      <sheetName val="부가세신고자료"/>
      <sheetName val="TB0313"/>
      <sheetName val="시나리오"/>
      <sheetName val="적용환율"/>
      <sheetName val="대외공문"/>
      <sheetName val="상품입고집계"/>
      <sheetName val="일삼현금흐름표"/>
      <sheetName val="산출기준(파견전산실)"/>
      <sheetName val="시산표(매출조정전)"/>
      <sheetName val="non"/>
      <sheetName val="고정자산원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유형자산LEAD"/>
      <sheetName val="주석사항"/>
      <sheetName val="총괄표"/>
      <sheetName val="pbc"/>
      <sheetName val="XREF"/>
      <sheetName val="Tickmarks"/>
      <sheetName val="2.손익계산서"/>
      <sheetName val="생산량"/>
      <sheetName val="New Valuation"/>
      <sheetName val="현금흐름표"/>
      <sheetName val="한세A4PL"/>
      <sheetName val="J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차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_1"/>
      <sheetName val="12_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가"/>
      <sheetName val="나"/>
      <sheetName val="다"/>
      <sheetName val="라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가."/>
      <sheetName val="나."/>
      <sheetName val="다."/>
      <sheetName val="라."/>
      <sheetName val="마."/>
      <sheetName val="바."/>
      <sheetName val="사."/>
      <sheetName val="아.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유형자산LEAD"/>
      <sheetName val="2.손익계산서"/>
      <sheetName val="유형자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"/>
      <sheetName val="유형자산평가포함후bs"/>
      <sheetName val="usgaap수정사항"/>
      <sheetName val="환평가(환율조정기준)"/>
      <sheetName val="06TB,XLS (2)"/>
      <sheetName val="7월 추정transfer (2)"/>
      <sheetName val="제세공과금"/>
      <sheetName val="차입금정리"/>
      <sheetName val="Bonds"/>
      <sheetName val="Bond Disc"/>
      <sheetName val="Lease(환평가대상)"/>
      <sheetName val="Debt (KDB)"/>
      <sheetName val="KDB Loan for Facilities"/>
      <sheetName val="Loans &amp; CP&amp;Usance(환평가대상)"/>
      <sheetName val="표혜진"/>
      <sheetName val="투자증권김준우"/>
      <sheetName val="미수금김준우"/>
      <sheetName val="대손평가김준우"/>
      <sheetName val="국공채미수수익"/>
      <sheetName val="국공채현가평가"/>
      <sheetName val="장기미지급금"/>
      <sheetName val="최준"/>
      <sheetName val="2003.7.31-원단위"/>
      <sheetName val="예금"/>
      <sheetName val="34"/>
      <sheetName val="현금및예치금집계표"/>
      <sheetName val="XREF"/>
      <sheetName val="현금및등가물명세서"/>
      <sheetName val="유형자산LEA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차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_1"/>
      <sheetName val="11_2"/>
      <sheetName val="12"/>
      <sheetName val="13"/>
      <sheetName val="14"/>
      <sheetName val="15"/>
      <sheetName val="16"/>
      <sheetName val="17"/>
      <sheetName val="18"/>
      <sheetName val="가"/>
      <sheetName val="나"/>
      <sheetName val="다"/>
      <sheetName val="라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가."/>
      <sheetName val="나."/>
      <sheetName val="다."/>
      <sheetName val="라."/>
      <sheetName val="마."/>
      <sheetName val="바."/>
      <sheetName val="사."/>
      <sheetName val="아.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Sheet1"/>
      <sheetName val="Debt (KDB)"/>
      <sheetName val="X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2">
          <cell r="E12">
            <v>1002237971</v>
          </cell>
        </row>
      </sheetData>
      <sheetData sheetId="37">
        <row r="41">
          <cell r="G41">
            <v>3719684658</v>
          </cell>
        </row>
      </sheetData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담보내역"/>
      <sheetName val="1번근저당"/>
      <sheetName val="단차명세서"/>
      <sheetName val="USANCE"/>
      <sheetName val="은행조회서USANCE (2)"/>
      <sheetName val="유동성장기명세"/>
      <sheetName val="장기차입금"/>
      <sheetName val="외화리스"/>
      <sheetName val="리스원금 "/>
      <sheetName val="리스이자"/>
      <sheetName val="이자비용pre"/>
      <sheetName val="미지급선급"/>
      <sheetName val="사채명세서"/>
      <sheetName val="사채할인발행차금"/>
      <sheetName val="상환SCHEDULE"/>
      <sheetName val="은행조회서 CONTROL"/>
      <sheetName val="XREF"/>
      <sheetName val="Tickmarks"/>
      <sheetName val="Debt (KDB)"/>
      <sheetName val="나."/>
      <sheetName val="가."/>
      <sheetName val="총괄"/>
      <sheetName val="손익계산서"/>
      <sheetName val="FSM"/>
      <sheetName val="Debt"/>
      <sheetName val="당기급여월별분석"/>
      <sheetName val="유형자산LEAD"/>
      <sheetName val="정산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XREF"/>
      <sheetName val="환율기입장"/>
    </sheetNames>
    <sheetDataSet>
      <sheetData sheetId="0"/>
      <sheetData sheetId="1" refreshError="1"/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#1"/>
      <sheetName val="Cover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목표세부명세"/>
      <sheetName val="은행"/>
      <sheetName val="양식"/>
      <sheetName val="총괄"/>
      <sheetName val="가리봉pro"/>
      <sheetName val="복합pro"/>
      <sheetName val="연립pro"/>
      <sheetName val="부산1pro"/>
      <sheetName val="경상집계"/>
      <sheetName val="경상총괄"/>
      <sheetName val="수지총괄"/>
      <sheetName val="수지집계"/>
      <sheetName val="양도손익"/>
      <sheetName val="양도손익총괄"/>
      <sheetName val="양도수지집계"/>
      <sheetName val="양도수지총괄"/>
      <sheetName val="부산2pro"/>
      <sheetName val="석관pro"/>
      <sheetName val="수원pro"/>
      <sheetName val="은행pro"/>
      <sheetName val="잠원PRO"/>
      <sheetName val="홍은pro"/>
      <sheetName val="원주pro"/>
      <sheetName val="이천pro"/>
      <sheetName val="창현pro"/>
      <sheetName val="춘천pro"/>
      <sheetName val="오남2차pro"/>
      <sheetName val="창신PRO"/>
      <sheetName val="서곡PRO"/>
      <sheetName val="연성pro"/>
      <sheetName val="팔달pro"/>
      <sheetName val="병점PRO"/>
      <sheetName val="잠원"/>
      <sheetName val="가리봉동"/>
      <sheetName val="석관"/>
      <sheetName val="홍은"/>
      <sheetName val="이천"/>
      <sheetName val="부산"/>
      <sheetName val="부산2"/>
      <sheetName val="창현"/>
      <sheetName val="수원"/>
      <sheetName val="자금추정"/>
      <sheetName val="콘도손익"/>
      <sheetName val="장림"/>
      <sheetName val="장림전제"/>
      <sheetName val="Sheet2"/>
      <sheetName val="Sheet3"/>
      <sheetName val="공문"/>
      <sheetName val="VXXX"/>
      <sheetName val="VXXXXX"/>
      <sheetName val="II손익관리"/>
      <sheetName val="1.종합손익(도급)"/>
      <sheetName val="1.종합손익(주택,개발)"/>
      <sheetName val="2.실행예산"/>
      <sheetName val="2.2과부족"/>
      <sheetName val="2.3원가절감"/>
      <sheetName val="8.외주비집행현황"/>
      <sheetName val="9.자재비"/>
      <sheetName val="10.현장집행"/>
      <sheetName val="3.추가원가"/>
      <sheetName val="3.추가원가 (2)"/>
      <sheetName val="4.사전공사"/>
      <sheetName val="5.추정공사비"/>
      <sheetName val="6.금융비용"/>
      <sheetName val="7.공사비집행현황(총괄)"/>
      <sheetName val="11.1생산성"/>
      <sheetName val="인력대비(정직)"/>
      <sheetName val="11.2인원산출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입찰안"/>
      <sheetName val="노임이"/>
      <sheetName val="첨부1"/>
      <sheetName val="공통가설"/>
      <sheetName val="간접"/>
      <sheetName val="집계표"/>
      <sheetName val="자바라1"/>
      <sheetName val="손익분석"/>
      <sheetName val="수입"/>
      <sheetName val="A4288"/>
      <sheetName val="손익"/>
      <sheetName val="현금흐름"/>
      <sheetName val="SG"/>
      <sheetName val="수정시산표"/>
      <sheetName val="주택"/>
      <sheetName val="주택(백만원)"/>
      <sheetName val="신공항A-9(원가수정)"/>
      <sheetName val="KUNGDEVI"/>
      <sheetName val="그래프"/>
      <sheetName val="관로내역원"/>
      <sheetName val="SUMMARY"/>
      <sheetName val="PAINT"/>
      <sheetName val="CTEMCOST"/>
      <sheetName val="ELECTRIC"/>
      <sheetName val="GDP"/>
      <sheetName val="손익기01"/>
      <sheetName val="현장관리비"/>
      <sheetName val="5Traffic1"/>
      <sheetName val="부문인원3"/>
      <sheetName val="C-A(취합)파리"/>
      <sheetName val="COL"/>
      <sheetName val="Sheet1"/>
      <sheetName val="동선(을)"/>
      <sheetName val="bm(CIcable)"/>
      <sheetName val="감독1130"/>
      <sheetName val="인사자료총집계"/>
      <sheetName val="시멘트"/>
      <sheetName val="공사비집계"/>
      <sheetName val="전계가"/>
      <sheetName val="원가계산서"/>
      <sheetName val="금액내역서"/>
      <sheetName val="실행내역"/>
      <sheetName val="설계내역서"/>
      <sheetName val="예가표"/>
      <sheetName val="내역"/>
      <sheetName val="공사개요"/>
      <sheetName val="노임단가"/>
      <sheetName val="982월원안"/>
      <sheetName val="CC Down load 0716"/>
      <sheetName val="화물2팀"/>
      <sheetName val="변경실행(2차) "/>
      <sheetName val="금융"/>
      <sheetName val="결재인"/>
      <sheetName val="외주수리비"/>
      <sheetName val="계류장사용료"/>
      <sheetName val="정비재료비"/>
      <sheetName val="지상조업료"/>
      <sheetName val="AT"/>
      <sheetName val="B777"/>
      <sheetName val="신공항"/>
      <sheetName val="JJ"/>
      <sheetName val="잡유비"/>
      <sheetName val="MA"/>
      <sheetName val="MC"/>
      <sheetName val="ME"/>
      <sheetName val="MF"/>
      <sheetName val="MI"/>
      <sheetName val="MT"/>
      <sheetName val="QA"/>
      <sheetName val="01"/>
      <sheetName val="내역서"/>
      <sheetName val="TR제작사양"/>
      <sheetName val="익월수주전망"/>
      <sheetName val="SCHEDULE"/>
      <sheetName val="입찰내역서"/>
      <sheetName val="유동성사채"/>
      <sheetName val="나.출고"/>
      <sheetName val="나.입고"/>
      <sheetName val="8월차잔"/>
      <sheetName val="호프"/>
      <sheetName val="  한국 AMP ASP-23 판매가격  "/>
      <sheetName val="산근"/>
      <sheetName val="여흥"/>
      <sheetName val="APT"/>
      <sheetName val="b_balju (2)"/>
      <sheetName val="b_gunmul"/>
      <sheetName val="SO416"/>
      <sheetName val="장기대여금1"/>
      <sheetName val="개발비자산성검토"/>
      <sheetName val="가공MH"/>
      <sheetName val="갑지(추정)"/>
      <sheetName val="ABUT수량-A1"/>
      <sheetName val="단가"/>
      <sheetName val="3계정별(고속)"/>
      <sheetName val="고속"/>
      <sheetName val="고속목표"/>
      <sheetName val="09년인건비(고속)"/>
      <sheetName val="3계정별(자동주유기)"/>
      <sheetName val="자동주유기"/>
      <sheetName val="자동주유목표"/>
      <sheetName val="고속합산"/>
      <sheetName val="고속합산목표"/>
      <sheetName val="3계정별(속리산)"/>
      <sheetName val="속리산"/>
      <sheetName val="속리산목표"/>
      <sheetName val="09년 인건비(속리산)"/>
      <sheetName val="고속속리산"/>
      <sheetName val="고속속리산목표"/>
      <sheetName val="직행"/>
      <sheetName val="직행목표"/>
      <sheetName val="합산"/>
      <sheetName val="합산목표"/>
      <sheetName val="속리산제외"/>
      <sheetName val="속리산제외목표"/>
      <sheetName val="09년월별예산(운송)"/>
      <sheetName val="합산목표(감가+57.5)"/>
      <sheetName val="08년(Form1)"/>
      <sheetName val="1_종합손익(도급)"/>
      <sheetName val="1_종합손익(주택,개발)"/>
      <sheetName val="2_실행예산"/>
      <sheetName val="2_2과부족"/>
      <sheetName val="2_3원가절감"/>
      <sheetName val="8_외주비집행현황"/>
      <sheetName val="9_자재비"/>
      <sheetName val="10_현장집행"/>
      <sheetName val="3_추가원가"/>
      <sheetName val="3_추가원가_(2)"/>
      <sheetName val="4_사전공사"/>
      <sheetName val="5_추정공사비"/>
      <sheetName val="6_금융비용"/>
      <sheetName val="7_공사비집행현황(총괄)"/>
      <sheetName val="11_1생산성"/>
      <sheetName val="11_2인원산출"/>
      <sheetName val="시산표(매출조정전)"/>
      <sheetName val="감가상각"/>
      <sheetName val="공통비총괄표"/>
      <sheetName val="Variables"/>
      <sheetName val="제조원가 원단위 분석"/>
      <sheetName val="종합표양식(품의 &amp; 입고)_2"/>
      <sheetName val="상각스케쥴(조정)"/>
      <sheetName val="JUCKEYK"/>
      <sheetName val="원가관리 (동월대비)"/>
      <sheetName val="45,46"/>
      <sheetName val="요약"/>
      <sheetName val="방배동내역(리라)"/>
      <sheetName val="금융비용"/>
      <sheetName val="총괄내역서"/>
      <sheetName val="DATA"/>
      <sheetName val="실적공사"/>
      <sheetName val="업무처리전"/>
      <sheetName val="980731"/>
      <sheetName val="광곡세부내역"/>
      <sheetName val="2연암거"/>
      <sheetName val="경사수로집계표"/>
      <sheetName val="경사수로"/>
      <sheetName val="진입교량"/>
      <sheetName val="S&amp;R"/>
      <sheetName val="93"/>
      <sheetName val="2-2.매출분석"/>
      <sheetName val="중기조종사 단위단가"/>
      <sheetName val="노무비"/>
      <sheetName val="견적의뢰"/>
      <sheetName val="화의-현금흐름"/>
      <sheetName val="6PILE  (돌출)"/>
      <sheetName val="#REF"/>
      <sheetName val="기성청구 공문"/>
      <sheetName val="IW-LIST"/>
      <sheetName val="지점장"/>
      <sheetName val="MIJIBI"/>
      <sheetName val="점수계산1-2"/>
      <sheetName val="SIL98"/>
      <sheetName val="일위대가"/>
      <sheetName val="woo(mac)"/>
      <sheetName val="미드수량"/>
      <sheetName val="참조"/>
      <sheetName val="물량표"/>
      <sheetName val="Calen"/>
      <sheetName val="DATE"/>
      <sheetName val="대비표"/>
      <sheetName val="기계경비(시간당)"/>
      <sheetName val="램머"/>
      <sheetName val="현장지지물물량"/>
      <sheetName val="유림골조"/>
      <sheetName val="월말명세0912"/>
      <sheetName val="11.외화채무증권(AFS,HTM)08"/>
      <sheetName val="Hedge09"/>
      <sheetName val="13.감액TEST_08"/>
      <sheetName val="해외채권"/>
      <sheetName val="BS09"/>
      <sheetName val="RECIMAKE"/>
      <sheetName val="A-100전제"/>
      <sheetName val="몰드시스템 리스트"/>
      <sheetName val="정산표"/>
      <sheetName val="97년추정손익계산서"/>
      <sheetName val="MIBK원단위"/>
      <sheetName val="Proposal"/>
      <sheetName val="SM1-09"/>
      <sheetName val="SM2-09"/>
      <sheetName val="BD-09"/>
      <sheetName val="7 (2)"/>
      <sheetName val="表21 净利润调节表"/>
      <sheetName val="12년 CF(9월)"/>
      <sheetName val="기본DATA"/>
      <sheetName val="추가예산"/>
      <sheetName val="Sheet13"/>
      <sheetName val="Sheet14"/>
      <sheetName val="예정(3)"/>
      <sheetName val="동원(3)"/>
      <sheetName val="토목검측서"/>
      <sheetName val="정비손익"/>
      <sheetName val="200"/>
      <sheetName val="Borrower"/>
      <sheetName val="13월별BS"/>
      <sheetName val="중요02월25일"/>
      <sheetName val="단가추이"/>
      <sheetName val="경유량추이"/>
      <sheetName val="실행철강하도"/>
      <sheetName val="일위대가표"/>
      <sheetName val="RE9604"/>
      <sheetName val="평가제외"/>
      <sheetName val="역T형"/>
      <sheetName val="수주현황2월"/>
      <sheetName val="단가산출"/>
      <sheetName val="집행내역"/>
      <sheetName val="공통부대관리"/>
      <sheetName val="Sheet1 (2)"/>
      <sheetName val="A-4"/>
      <sheetName val="양식3"/>
      <sheetName val="하수급견적대비"/>
      <sheetName val="원가(통신)"/>
      <sheetName val="표지"/>
      <sheetName val="설비원가"/>
      <sheetName val="재고현황"/>
      <sheetName val="발행제기"/>
      <sheetName val="2.대외공문"/>
      <sheetName val="재료"/>
      <sheetName val="골조시행"/>
      <sheetName val="업무연락"/>
      <sheetName val="Ethylene"/>
      <sheetName val="월별매출"/>
      <sheetName val="ChlorAlkali"/>
      <sheetName val="VXXXXXXX"/>
      <sheetName val="부서코드표"/>
      <sheetName val="퇴충"/>
      <sheetName val="영동(D)"/>
      <sheetName val="조명시설"/>
      <sheetName val="수지"/>
      <sheetName val="FAB"/>
      <sheetName val="BEST"/>
      <sheetName val="완제품3"/>
      <sheetName val="비가동-20"/>
      <sheetName val="통장출금액"/>
      <sheetName val="실적"/>
      <sheetName val="37개월"/>
      <sheetName val="총내역서"/>
      <sheetName val="카메라"/>
      <sheetName val="요약PL"/>
      <sheetName val="근거 및 가정"/>
      <sheetName val="CAUDIT"/>
      <sheetName val="단가표"/>
      <sheetName val="slipsumpR"/>
      <sheetName val="09~10년 매출계획"/>
      <sheetName val="2 카드채권(대출포함)"/>
      <sheetName val="Cover"/>
      <sheetName val="목차"/>
      <sheetName val="기본원칙"/>
      <sheetName val="예산전제"/>
      <sheetName val="전사 PL"/>
      <sheetName val="자금 제외 PL"/>
      <sheetName val="자금 PL"/>
      <sheetName val="전사 BS"/>
      <sheetName val="자금 제외 BS"/>
      <sheetName val="자금 BS"/>
      <sheetName val="BS 계정 설명"/>
      <sheetName val=" Cash Flow(전사)"/>
      <sheetName val=" Cash Flow(자금제외)"/>
      <sheetName val=" Cash Flow(자금)"/>
      <sheetName val="ROIC "/>
      <sheetName val="인력계획"/>
      <sheetName val="인건비 명세"/>
      <sheetName val="판관비 명세"/>
      <sheetName val="배부판관비내역"/>
      <sheetName val="OH Cost경비(내역)"/>
      <sheetName val="OH Cost경비(배부기준)"/>
      <sheetName val="기타수지&amp;특별손익 명세"/>
      <sheetName val="전사공통손익"/>
      <sheetName val="투자성경비"/>
      <sheetName val="자금계획(장단기차입금)"/>
      <sheetName val="자금계획(순지급이자)"/>
      <sheetName val="투자계획"/>
      <sheetName val="고정자산증감내역"/>
      <sheetName val="조직도"/>
      <sheetName val="118.세금과공과"/>
      <sheetName val="수선비"/>
      <sheetName val="감가상각비"/>
      <sheetName val="손익현황"/>
      <sheetName val="현황CODE"/>
      <sheetName val="물량표(신)"/>
      <sheetName val="대공종"/>
      <sheetName val="CC_Down_load_0716"/>
      <sheetName val="변경실행(2차)_"/>
      <sheetName val="나_출고"/>
      <sheetName val="나_입고"/>
      <sheetName val="09년_인건비(속리산)"/>
      <sheetName val="합산목표(감가+57_5)"/>
      <sheetName val="기성청구_공문"/>
      <sheetName val="부하계산서"/>
      <sheetName val="주형"/>
      <sheetName val="sum1 (2)"/>
      <sheetName val="적격"/>
      <sheetName val="자재단가"/>
      <sheetName val="Total"/>
      <sheetName val="3.바닥판설계"/>
      <sheetName val="504전기실 동부하-L"/>
      <sheetName val="Sheet15"/>
      <sheetName val="Sheet9"/>
      <sheetName val="DUT-BAT1"/>
      <sheetName val="2.총괄표"/>
      <sheetName val="LinerWt"/>
      <sheetName val="적용건축"/>
      <sheetName val="양식(직판용)"/>
      <sheetName val="部署名"/>
      <sheetName val="車両別燃費及び油類単価"/>
      <sheetName val="1_종합손익(도급)1"/>
      <sheetName val="推移グラフ"/>
      <sheetName val="참조시트"/>
      <sheetName val="BAND(200)"/>
      <sheetName val="OUTER AREA(겹침없음)"/>
      <sheetName val="EG-09"/>
      <sheetName val="M3산출"/>
      <sheetName val="EL 표면적"/>
      <sheetName val="월별수입"/>
      <sheetName val="차수"/>
      <sheetName val="담보"/>
      <sheetName val="1유리"/>
      <sheetName val="예적금"/>
      <sheetName val="월별손익"/>
      <sheetName val="매출"/>
      <sheetName val="Year"/>
      <sheetName val="인원계획-미화"/>
      <sheetName val="ADR"/>
      <sheetName val="Prices"/>
      <sheetName val="조정내역"/>
      <sheetName val="CF6"/>
      <sheetName val="P.M 별"/>
      <sheetName val="FRQ"/>
      <sheetName val="기준"/>
      <sheetName val="D-623D"/>
      <sheetName val="BQMPALOC"/>
      <sheetName val="세부내역서"/>
      <sheetName val="XZLC004_PART2"/>
      <sheetName val="XZLC003_PART1"/>
      <sheetName val="조경"/>
      <sheetName val="입찰보고"/>
      <sheetName val="건축내역"/>
      <sheetName val="단가(반정3교-원주)"/>
      <sheetName val="Sheet4"/>
      <sheetName val="주행"/>
      <sheetName val="슬래브"/>
      <sheetName val="국내총괄"/>
      <sheetName val="특판제외"/>
      <sheetName val="건축공사실행"/>
      <sheetName val="건축원가"/>
      <sheetName val="5사남"/>
      <sheetName val="020114"/>
      <sheetName val="0111월"/>
      <sheetName val="품셈표"/>
      <sheetName val="갑근세납세필증명원"/>
      <sheetName val="산출근거"/>
      <sheetName val="일위(토목)"/>
      <sheetName val="품셈TABLE"/>
      <sheetName val="시산표"/>
      <sheetName val="목록"/>
      <sheetName val="중기"/>
      <sheetName val="연돌일위집계"/>
      <sheetName val="원가계산하도"/>
      <sheetName val="월별예산"/>
      <sheetName val="입찰내역 발주처 양식"/>
      <sheetName val="_x0018__x0000_"/>
      <sheetName val=""/>
      <sheetName val="실행간접비용"/>
      <sheetName val="原価センタ"/>
      <sheetName val="주현(해보)"/>
      <sheetName val="주현(영광)"/>
      <sheetName val="입출재고현황 (2)"/>
      <sheetName val="TRE TABLE"/>
      <sheetName val="C3"/>
      <sheetName val="9710"/>
      <sheetName val="물량"/>
      <sheetName val="노임"/>
      <sheetName val="전사_PL"/>
      <sheetName val="자금_제외_PL"/>
      <sheetName val="자금_PL"/>
      <sheetName val="전사_BS"/>
      <sheetName val="자금_제외_BS"/>
      <sheetName val="자금_BS"/>
      <sheetName val="BS_계정_설명"/>
      <sheetName val="_Cash_Flow(전사)"/>
      <sheetName val="_Cash_Flow(자금제외)"/>
      <sheetName val="_Cash_Flow(자금)"/>
      <sheetName val="ROIC_"/>
      <sheetName val="인건비_명세"/>
      <sheetName val="판관비_명세"/>
      <sheetName val="OH_Cost경비(내역)"/>
      <sheetName val="OH_Cost경비(배부기준)"/>
      <sheetName val="기타수지&amp;특별손익_명세"/>
      <sheetName val="01_02월_성과급"/>
      <sheetName val="Process List"/>
      <sheetName val="설비등록목록"/>
      <sheetName val="생산직"/>
      <sheetName val="집계확인"/>
      <sheetName val="선수금"/>
      <sheetName val="Sheet11"/>
      <sheetName val="PVM#10"/>
      <sheetName val="재공품"/>
      <sheetName val="제시 손익계산서"/>
      <sheetName val="제시PL(최종)"/>
      <sheetName val="업무연락 (2)"/>
      <sheetName val="제시대차대조표"/>
      <sheetName val="M_7회차 담금_계획"/>
      <sheetName val="통합손익(TGIF)"/>
      <sheetName val="통합손익"/>
      <sheetName val="저속"/>
      <sheetName val="01.02월 성과급"/>
      <sheetName val="발생집계"/>
      <sheetName val="96PAYC"/>
      <sheetName val="뒤차축소"/>
      <sheetName val="??"/>
      <sheetName val="97 사업추정(WEKI)"/>
      <sheetName val="Sound9월"/>
      <sheetName val="_x005f_x0000__x005f_x0000_"/>
      <sheetName val="96월별PL"/>
      <sheetName val="팀별 실적"/>
      <sheetName val="팀별 실적 (환산)"/>
      <sheetName val="손익(11)_수출포함"/>
      <sheetName val="예산대실적"/>
      <sheetName val="품종별월계"/>
      <sheetName val="출입자명단"/>
      <sheetName val="989월실행"/>
      <sheetName val="환산TB"/>
      <sheetName val="6월 공정외주"/>
      <sheetName val="공정단가계약"/>
      <sheetName val="병"/>
      <sheetName val="64061000"/>
      <sheetName val="자금추ȕ"/>
      <sheetName val="05년말(건재)"/>
      <sheetName val="钢板差异"/>
      <sheetName val="시험연구비상각"/>
      <sheetName val="외화"/>
      <sheetName val="Tong hop"/>
      <sheetName val="MarketData"/>
      <sheetName val="Definitions"/>
      <sheetName val="95.1.1이후취득자산(숨기기상태)"/>
      <sheetName val="RV미수수익보정"/>
      <sheetName val="불균등-거치외(미수)"/>
      <sheetName val="불균등-TOP(선수)"/>
      <sheetName val="법인구분"/>
      <sheetName val="기초코드"/>
      <sheetName val="1.MDF1공장"/>
      <sheetName val="회사정보"/>
      <sheetName val="제1호"/>
      <sheetName val="차액보증"/>
      <sheetName val="KAM설비"/>
      <sheetName val="물량표S"/>
      <sheetName val="2.주요계수총괄"/>
      <sheetName val="INPUT"/>
      <sheetName val="원가서"/>
      <sheetName val="A"/>
      <sheetName val="Training"/>
      <sheetName val="Facility Information"/>
      <sheetName val="General"/>
      <sheetName val="Instructions"/>
      <sheetName val="People"/>
      <sheetName val="Quality"/>
      <sheetName val="Risk"/>
      <sheetName val="주차"/>
      <sheetName val="0101시산표"/>
      <sheetName val="oct"/>
      <sheetName val="sep"/>
      <sheetName val="미지급금"/>
      <sheetName val="선급금"/>
      <sheetName val="aug"/>
      <sheetName val="단기차입금"/>
      <sheetName val="외화보통예금"/>
      <sheetName val="외회외상매입금"/>
      <sheetName val="외화외상매출금"/>
      <sheetName val="장기차입금"/>
      <sheetName val="1_종합손익(도급)2"/>
      <sheetName val="1_종합손익(주택,개발)1"/>
      <sheetName val="2_실행예산1"/>
      <sheetName val="2_2과부족1"/>
      <sheetName val="2_3원가절감1"/>
      <sheetName val="8_외주비집행현황1"/>
      <sheetName val="9_자재비1"/>
      <sheetName val="10_현장집행1"/>
      <sheetName val="3_추가원가1"/>
      <sheetName val="3_추가원가_(2)1"/>
      <sheetName val="4_사전공사1"/>
      <sheetName val="5_추정공사비1"/>
      <sheetName val="6_금융비용1"/>
      <sheetName val="7_공사비집행현황(총괄)1"/>
      <sheetName val="11_1생산성1"/>
      <sheetName val="11_2인원산출1"/>
      <sheetName val="변경실행(2차)_1"/>
      <sheetName val="CC_Down_load_07161"/>
      <sheetName val="나_출고1"/>
      <sheetName val="나_입고1"/>
      <sheetName val="__한국_AMP_ASP-23_판매가격__"/>
      <sheetName val="09년_인건비(속리산)1"/>
      <sheetName val="합산목표(감가+57_5)1"/>
      <sheetName val="제조원가_원단위_분석"/>
      <sheetName val="종합표양식(품의_&amp;_입고)_2"/>
      <sheetName val="원가관리_(동월대비)"/>
      <sheetName val="b_balju_(2)"/>
      <sheetName val="2-2_매출분석"/>
      <sheetName val="몰드시스템_리스트"/>
      <sheetName val="11_외화채무증권(AFS,HTM)08"/>
      <sheetName val="13_감액TEST_08"/>
      <sheetName val="7_(2)"/>
      <sheetName val="12년_CF(9월)"/>
      <sheetName val="중기조종사_단위단가"/>
      <sheetName val="6PILE__(돌출)"/>
      <sheetName val="기성청구_공문1"/>
      <sheetName val="Sheet1_(2)"/>
      <sheetName val="2_대외공문"/>
      <sheetName val="表21_净利润调节表"/>
      <sheetName val="sum1_(2)"/>
      <sheetName val="3_바닥판설계"/>
      <sheetName val="504전기실_동부하-L"/>
      <sheetName val="2_총괄표"/>
      <sheetName val="OUTER_AREA(겹침없음)"/>
      <sheetName val="EL_표면적"/>
      <sheetName val="Data Validation"/>
      <sheetName val="설계명세서"/>
      <sheetName val="전신환매도율"/>
      <sheetName val="변동인원"/>
      <sheetName val="기초"/>
      <sheetName val="재무상태표"/>
      <sheetName val="1_종합손익(도급)3"/>
      <sheetName val="1_종합손익(주택,개발)2"/>
      <sheetName val="2_실행예산2"/>
      <sheetName val="2_2과부족2"/>
      <sheetName val="2_3원가절감2"/>
      <sheetName val="8_외주비집행현황2"/>
      <sheetName val="9_자재비2"/>
      <sheetName val="10_현장집행2"/>
      <sheetName val="3_추가원가2"/>
      <sheetName val="3_추가원가_(2)2"/>
      <sheetName val="4_사전공사2"/>
      <sheetName val="5_추정공사비2"/>
      <sheetName val="6_금융비용2"/>
      <sheetName val="7_공사비집행현황(총괄)2"/>
      <sheetName val="11_1생산성2"/>
      <sheetName val="11_2인원산출2"/>
      <sheetName val="변경실행(2차)_2"/>
      <sheetName val="CC_Down_load_07162"/>
      <sheetName val="나_출고2"/>
      <sheetName val="나_입고2"/>
      <sheetName val="09년_인건비(속리산)2"/>
      <sheetName val="합산목표(감가+57_5)2"/>
      <sheetName val="__한국_AMP_ASP-23_판매가격__1"/>
      <sheetName val="제조원가_원단위_분석1"/>
      <sheetName val="종합표양식(품의_&amp;_입고)_21"/>
      <sheetName val="원가관리_(동월대비)1"/>
      <sheetName val="b_balju_(2)1"/>
      <sheetName val="2-2_매출분석1"/>
      <sheetName val="몰드시스템_리스트1"/>
      <sheetName val="11_외화채무증권(AFS,HTM)081"/>
      <sheetName val="13_감액TEST_081"/>
      <sheetName val="7_(2)1"/>
      <sheetName val="12년_CF(9월)1"/>
      <sheetName val="중기조종사_단위단가1"/>
      <sheetName val="6PILE__(돌출)1"/>
      <sheetName val="기성청구_공문2"/>
      <sheetName val="Sheet1_(2)1"/>
      <sheetName val="2_대외공문1"/>
      <sheetName val="表21_净利润调节表1"/>
      <sheetName val="sum1_(2)1"/>
      <sheetName val="3_바닥판설계1"/>
      <sheetName val="504전기실_동부하-L1"/>
      <sheetName val="2_총괄표1"/>
      <sheetName val="OUTER_AREA(겹침없음)1"/>
      <sheetName val="EL_표면적1"/>
      <sheetName val="P_M_별"/>
      <sheetName val="대구경북"/>
      <sheetName val="월별손익현황"/>
      <sheetName val="서울서부"/>
      <sheetName val="부산경남"/>
      <sheetName val="서울동부"/>
      <sheetName val="인천경기"/>
      <sheetName val="중부본부"/>
      <sheetName val="호남본부"/>
      <sheetName val="15년"/>
      <sheetName val="16년"/>
      <sheetName val="위탁매매_1103"/>
      <sheetName val="자기매매_1103"/>
      <sheetName val="위탁매매_1109"/>
      <sheetName val="자기매매_1109"/>
      <sheetName val="_x005f_x0018_"/>
      <sheetName val="1.차입금"/>
      <sheetName val="choose"/>
      <sheetName val="경비"/>
      <sheetName val="_x005f_x0018__x005f_x0000_"/>
      <sheetName val="FILE1"/>
      <sheetName val="FILE2"/>
      <sheetName val="6-5공구원본"/>
      <sheetName val="부대시행1"/>
      <sheetName val="부대시행1 (2)"/>
      <sheetName val="부대시행2"/>
      <sheetName val="부대토공"/>
      <sheetName val="부대철콘"/>
      <sheetName val="부대토공실"/>
      <sheetName val="부대철콘실"/>
      <sheetName val="Sheet5"/>
      <sheetName val="Sheet8"/>
      <sheetName val=" 견적서"/>
      <sheetName val="본문"/>
      <sheetName val="일위(PN)"/>
      <sheetName val="1.본사계정별"/>
      <sheetName val="cp-e1"/>
      <sheetName val="Y-WORK"/>
      <sheetName val="95하U$가격"/>
      <sheetName val="Manual"/>
      <sheetName val="특외대"/>
      <sheetName val="MEMORY"/>
      <sheetName val="찍기"/>
      <sheetName val="단가일람"/>
      <sheetName val="단위량당중기"/>
      <sheetName val="수량집계표(舊)"/>
      <sheetName val="공사비증감"/>
      <sheetName val="신공"/>
      <sheetName val="Project Brief"/>
      <sheetName val="CC16-내역서"/>
      <sheetName val="부속동"/>
      <sheetName val="GAEYO"/>
      <sheetName val="내역표지"/>
      <sheetName val="PIPE"/>
      <sheetName val="FLANGE"/>
      <sheetName val="VALVE"/>
      <sheetName val="YES-T"/>
      <sheetName val="내역(한신APT)"/>
      <sheetName val="자금운용계획표"/>
      <sheetName val="현금"/>
      <sheetName val="교각계산"/>
      <sheetName val="한강운반비"/>
      <sheetName val="0001new"/>
      <sheetName val="동절기투입(자재)"/>
      <sheetName val="BOX-1510"/>
      <sheetName val="부대공"/>
      <sheetName val="경비2내역"/>
      <sheetName val="1. 시공측량"/>
      <sheetName val="공사내역"/>
      <sheetName val="기초정보"/>
      <sheetName val="공정"/>
      <sheetName val="2013.2월 연결대상"/>
      <sheetName val="BS_Package_내부거래"/>
      <sheetName val="PL_Package_내부거래"/>
      <sheetName val="4-2물건누계"/>
      <sheetName val="인수기간별S"/>
      <sheetName val="본부유지율"/>
      <sheetName val="자동차추정자료"/>
      <sheetName val="손해감소유형"/>
      <sheetName val="7"/>
      <sheetName val="항목"/>
      <sheetName val="최소가치(간편)-회계"/>
      <sheetName val="회사제시"/>
      <sheetName val="ETC"/>
      <sheetName val="3.6.2남양주택배"/>
      <sheetName val="구성비"/>
      <sheetName val="Back Data 1"/>
      <sheetName val="__"/>
      <sheetName val="슬래԰"/>
      <sheetName val="슬래"/>
      <sheetName val="슬래렀"/>
      <sheetName val="슬래㰀"/>
      <sheetName val="총괄표"/>
      <sheetName val="공통비(전체)"/>
      <sheetName val="토목공사"/>
      <sheetName val="새공통(96임금인상기준)"/>
      <sheetName val="비교1"/>
      <sheetName val="유림총괄"/>
      <sheetName val="단면 (2)"/>
      <sheetName val="정부노임단가"/>
      <sheetName val="전도품의"/>
      <sheetName val="직재"/>
      <sheetName val="PAD TR보호대기초"/>
      <sheetName val="HANDHOLE(2)"/>
      <sheetName val="가로등기초"/>
      <sheetName val="음료실행"/>
      <sheetName val="철골공사"/>
      <sheetName val="슬래밀"/>
      <sheetName val="선급비용"/>
      <sheetName val="슬래　"/>
      <sheetName val="1월 예산"/>
      <sheetName val="슬래尀"/>
      <sheetName val="슬래⠀"/>
      <sheetName val="슬래"/>
      <sheetName val="슬래堌"/>
      <sheetName val="22철거수량"/>
      <sheetName val="슬래䰀"/>
      <sheetName val="11월"/>
      <sheetName val="슬래퀀"/>
      <sheetName val="슬래簀"/>
      <sheetName val="슬래瀀"/>
      <sheetName val="BD%_70s"/>
      <sheetName val="FB25JN"/>
      <sheetName val="도"/>
      <sheetName val="의정부문예회관변경내역"/>
      <sheetName val="상가지급현황"/>
      <sheetName val="슬래뀀"/>
      <sheetName val="슬래鰀"/>
      <sheetName val="#1) 투자 구분"/>
      <sheetName val="해외 기술훈련비 (합계)"/>
      <sheetName val="접대비"/>
      <sheetName val="자재목록"/>
      <sheetName val="P-산#1-1(WOWA1)"/>
      <sheetName val="분전함신설"/>
      <sheetName val="접지1종"/>
      <sheetName val="품목"/>
      <sheetName val="터파기및재료"/>
      <sheetName val="3본사"/>
      <sheetName val="98지급계획"/>
      <sheetName val="손익실적"/>
      <sheetName val="손익실적(매출원가)"/>
      <sheetName val="당년사별실적"/>
      <sheetName val="VXXXX"/>
      <sheetName val="탄산"/>
      <sheetName val="첨부1(손익관리)"/>
      <sheetName val="카메라2"/>
      <sheetName val="카메라1"/>
      <sheetName val="첨부11(기계정지개선)"/>
      <sheetName val="카메라3"/>
      <sheetName val="카메라-생산실적"/>
      <sheetName val="카메라-생산실적분석"/>
      <sheetName val="일위대가(계측기설치)"/>
      <sheetName val="Utility Usage YTN TOWER"/>
      <sheetName val="Facility_Information"/>
      <sheetName val="_x0018_?"/>
      <sheetName val="Master"/>
      <sheetName val="Macro1"/>
      <sheetName val="설문 평가"/>
      <sheetName val="수량산출"/>
      <sheetName val="품목코드표"/>
      <sheetName val="입찰내역_발주처_양식"/>
      <sheetName val="Data_Validation"/>
      <sheetName val="원본"/>
      <sheetName val="Bond"/>
      <sheetName val="노동부"/>
      <sheetName val="RAW"/>
      <sheetName val="부서별집계표"/>
      <sheetName val="금년실적"/>
      <sheetName val="일반관리비"/>
      <sheetName val="보고서"/>
      <sheetName val="설산1.나"/>
      <sheetName val="본사S"/>
      <sheetName val="1_종합손익(도급)4"/>
      <sheetName val="설계명세서(선로)"/>
      <sheetName val="시화점실행"/>
      <sheetName val="전체철근집계"/>
      <sheetName val="건축2"/>
      <sheetName val="설치원가"/>
      <sheetName val="명단원자료(이전)"/>
      <sheetName val="수종별수량 (2)"/>
      <sheetName val="구간별수량"/>
      <sheetName val="Back_Data_1"/>
      <sheetName val="※유형구분분류"/>
      <sheetName val="※类型区分分类"/>
      <sheetName val="선택창"/>
      <sheetName val="외주현황.wq1"/>
      <sheetName val="125PIECE"/>
      <sheetName val="소총괄표"/>
      <sheetName val="아파트연면적비율(참고1)"/>
      <sheetName val="전선 및 전선관"/>
      <sheetName val="연습"/>
      <sheetName val="대투_보관자료 변경"/>
      <sheetName val="내수자재"/>
      <sheetName val="B-1.기본정보"/>
      <sheetName val="要員用master"/>
      <sheetName val="TB"/>
      <sheetName val="PL"/>
      <sheetName val="CS"/>
      <sheetName val="FA-LISTING"/>
      <sheetName val="공사비예산서(토목분)"/>
      <sheetName val="sheet6"/>
      <sheetName val="약품공급2"/>
      <sheetName val="감액총괄표"/>
      <sheetName val="9GNG운반"/>
      <sheetName val="납부내역총괄표 (수정)"/>
      <sheetName val="배수공"/>
      <sheetName val="추정pl"/>
      <sheetName val="13.포장용역비표준"/>
      <sheetName val="9.가공부자재표준"/>
      <sheetName val="8.ROLL표준(TSW)"/>
      <sheetName val="4.톤당조관량표준"/>
      <sheetName val="5.조관부자재표준"/>
      <sheetName val="Weekly Progress(계장)"/>
      <sheetName val="Rev. Recon 1"/>
      <sheetName val="1.고객불만건수"/>
      <sheetName val="1.변경범위"/>
      <sheetName val="IS"/>
      <sheetName val="그룹자료"/>
      <sheetName val="임율자료"/>
      <sheetName val="구조물공"/>
      <sheetName val="토공"/>
      <sheetName val="포장공"/>
      <sheetName val="합천내역"/>
      <sheetName val="전기단가조사서"/>
      <sheetName val="부하(성남)"/>
      <sheetName val="BID"/>
      <sheetName val="식재품셈"/>
      <sheetName val="개산공사비"/>
      <sheetName val="선평원내역"/>
      <sheetName val="기둥(원형)"/>
      <sheetName val="판가반영"/>
      <sheetName val="화전내"/>
      <sheetName val="수량산출내역1115"/>
      <sheetName val="予算実績管理現況"/>
      <sheetName val="예산계정INDEX"/>
      <sheetName val="원가1"/>
      <sheetName val="원가2"/>
      <sheetName val="TYPE-1"/>
      <sheetName val="1_종합손익(주택,개발)3"/>
      <sheetName val="2_실행예산3"/>
      <sheetName val="2_2과부족3"/>
      <sheetName val="2_3원가절감3"/>
      <sheetName val="8_외주비집행현황3"/>
      <sheetName val="9_자재비3"/>
      <sheetName val="10_현장집행3"/>
      <sheetName val="3_추가원가3"/>
      <sheetName val="3_추가원가_(2)3"/>
      <sheetName val="4_사전공사3"/>
      <sheetName val="5_추정공사비3"/>
      <sheetName val="6_금융비용3"/>
      <sheetName val="7_공사비집행현황(총괄)3"/>
      <sheetName val="11_1생산성3"/>
      <sheetName val="11_2인원산출3"/>
      <sheetName val="CC_Down_load_07163"/>
      <sheetName val="변경실행(2차)_3"/>
      <sheetName val="나_출고3"/>
      <sheetName val="나_입고3"/>
      <sheetName val="09년_인건비(속리산)3"/>
      <sheetName val="합산목표(감가+57_5)3"/>
      <sheetName val="b_balju_(2)2"/>
      <sheetName val="__한국_AMP_ASP-23_판매가격__2"/>
      <sheetName val="중기조종사_단위단가2"/>
      <sheetName val="6PILE__(돌출)2"/>
      <sheetName val="기성청구_공문3"/>
      <sheetName val="2_주요계수총괄"/>
      <sheetName val="제조원가_원단위_분석2"/>
      <sheetName val="종합표양식(품의_&amp;_입고)_22"/>
      <sheetName val="원가관리_(동월대비)2"/>
      <sheetName val="7_(2)2"/>
      <sheetName val="2-2_매출분석2"/>
      <sheetName val="몰드시스템_리스트2"/>
      <sheetName val="sum1_(2)2"/>
      <sheetName val="11_외화채무증권(AFS,HTM)082"/>
      <sheetName val="13_감액TEST_082"/>
      <sheetName val="Sheet1_(2)2"/>
      <sheetName val="3_바닥판설계2"/>
      <sheetName val="2_총괄표2"/>
      <sheetName val="12년_CF(9월)2"/>
      <sheetName val="Project_Brief"/>
      <sheetName val="表21_净利润调节表2"/>
      <sheetName val="입출재고현황_(2)"/>
      <sheetName val="2_대외공문2"/>
      <sheetName val="TRE_TABLE"/>
      <sheetName val="504전기실_동부하-L2"/>
      <sheetName val="OUTER_AREA(겹침없음)2"/>
      <sheetName val="EL_표면적2"/>
      <sheetName val="P_M_별1"/>
      <sheetName val="단면_(2)"/>
      <sheetName val="1_본사계정별"/>
      <sheetName val="전사_PL1"/>
      <sheetName val="자금_제외_PL1"/>
      <sheetName val="자금_PL1"/>
      <sheetName val="전사_BS1"/>
      <sheetName val="자금_제외_BS1"/>
      <sheetName val="자금_BS1"/>
      <sheetName val="BS_계정_설명1"/>
      <sheetName val="_Cash_Flow(전사)1"/>
      <sheetName val="_Cash_Flow(자금제외)1"/>
      <sheetName val="_Cash_Flow(자금)1"/>
      <sheetName val="ROIC_1"/>
      <sheetName val="인건비_명세1"/>
      <sheetName val="판관비_명세1"/>
      <sheetName val="OH_Cost경비(내역)1"/>
      <sheetName val="OH_Cost경비(배부기준)1"/>
      <sheetName val="기타수지&amp;특별손익_명세1"/>
      <sheetName val="Process_List"/>
      <sheetName val="제시_손익계산서"/>
      <sheetName val="업무연락_(2)"/>
      <sheetName val="M_7회차_담금_계획"/>
      <sheetName val="01_02월_성과급1"/>
      <sheetName val="09~10년_매출계획"/>
      <sheetName val="97_사업추정(WEKI)"/>
      <sheetName val="팀별_실적"/>
      <sheetName val="팀별_실적_(환산)"/>
      <sheetName val="6월_공정외주"/>
      <sheetName val="Tong_hop"/>
      <sheetName val="95_1_1이후취득자산(숨기기상태)"/>
      <sheetName val="1_MDF1공장"/>
      <sheetName val="현용"/>
      <sheetName val="환율change"/>
      <sheetName val="表21_净利润夐#奜#"/>
      <sheetName val="고정자산-회사제시"/>
      <sheetName val="현장"/>
      <sheetName val="RE"/>
      <sheetName val="FP"/>
      <sheetName val="MH_생산"/>
      <sheetName val="구분List"/>
      <sheetName val="TO"/>
      <sheetName val="C2121"/>
      <sheetName val="C2123"/>
      <sheetName val="C2124"/>
      <sheetName val="C2125"/>
      <sheetName val="C2127"/>
      <sheetName val="C2122"/>
      <sheetName val="97년"/>
      <sheetName val="????"/>
      <sheetName val="규"/>
      <sheetName val="규(3)"/>
      <sheetName val="소"/>
      <sheetName val="RE(2)"/>
      <sheetName val="4. Inj 투자상세내역"/>
      <sheetName val="3. Blow 투자 상세내역"/>
      <sheetName val="4__Inj_투자상세내역"/>
      <sheetName val="3__Blow_투자_상세내역"/>
      <sheetName val="Jul-Sep Actual cost (2)"/>
      <sheetName val="97실적"/>
      <sheetName val="을지"/>
      <sheetName val="npv"/>
      <sheetName val="13손익(실적)"/>
      <sheetName val="이름표시"/>
      <sheetName val="요일 테이블"/>
      <sheetName val="요일테이블"/>
      <sheetName val="요일_테이블"/>
      <sheetName val="요일 테이블 (2)"/>
      <sheetName val="TO Data Base"/>
      <sheetName val="YTD Summary"/>
      <sheetName val="Month Summary"/>
      <sheetName val="Trial Balance MAY 2009"/>
      <sheetName val="TB Pivot"/>
      <sheetName val="Freight"/>
      <sheetName val="Freight-loc"/>
      <sheetName val="Freight-Mat"/>
      <sheetName val="Rebates"/>
      <sheetName val="total per LB LB2"/>
      <sheetName val="Trial Balance Vlookup"/>
      <sheetName val="Trial Balance APRIL 2009"/>
      <sheetName val="目录"/>
      <sheetName val="Lists"/>
      <sheetName val="Step2_Correlation"/>
      <sheetName val="Step2_Histogram"/>
      <sheetName val="Roll Out_AQ"/>
      <sheetName val="DePara"/>
      <sheetName val="2004"/>
      <sheetName val="VPO"/>
      <sheetName val="Evolução mandamentos"/>
      <sheetName val="Prod"/>
      <sheetName val="Eficiencia"/>
      <sheetName val="Tabelas"/>
      <sheetName val="Planilha resultados"/>
      <sheetName val="Custos"/>
      <sheetName val="Historico 2003"/>
      <sheetName val="BH"/>
      <sheetName val="Ferias"/>
      <sheetName val="Sig Cycles_Accts &amp; Processes"/>
      <sheetName val="TO_Data_Base"/>
      <sheetName val="YTD_Summary"/>
      <sheetName val="Month_Summary"/>
      <sheetName val="Trial_Balance_MAY_2009"/>
      <sheetName val="TB_Pivot"/>
      <sheetName val="total_per_LB_LB2"/>
      <sheetName val="Trial_Balance_Vlookup"/>
      <sheetName val="Trial_Balance_APRIL_2009"/>
      <sheetName val="Roll_Out_AQ"/>
      <sheetName val="Evolução_mandamentos"/>
      <sheetName val="3 ISo YTD"/>
      <sheetName val="GuV"/>
      <sheetName val="E 法规NC"/>
      <sheetName val="KPI与VIC"/>
      <sheetName val="Données LMU"/>
      <sheetName val="Brazil Sovereign"/>
      <sheetName val="Gauge"/>
      <sheetName val="Resumen Costo"/>
      <sheetName val="Production_REP_CURR"/>
      <sheetName val="Dropdownlists"/>
      <sheetName val="Tabs"/>
      <sheetName val="padajuća_lista"/>
      <sheetName val="Controls_data"/>
      <sheetName val="Assiduidade"/>
      <sheetName val="Fixed ZBB"/>
      <sheetName val="TO_Data_Base1"/>
      <sheetName val="STARTSHEET"/>
      <sheetName val="Base_PEF2"/>
      <sheetName val="CADASTRO"/>
      <sheetName val="dados"/>
      <sheetName val="DIST"/>
      <sheetName val="MALHAD"/>
      <sheetName val="MUG"/>
      <sheetName val="packages"/>
      <sheetName val="Curve"/>
      <sheetName val="PUXADIA"/>
      <sheetName val="Controls_data2"/>
      <sheetName val="5.1"/>
      <sheetName val="Extract Loss"/>
      <sheetName val="QA 跟踪记录表"/>
      <sheetName val="RG Depots"/>
      <sheetName val="Overview"/>
      <sheetName val="material data"/>
      <sheetName val="other data"/>
      <sheetName val="Como Estamos"/>
      <sheetName val="Front"/>
      <sheetName val="#REF!"/>
      <sheetName val="Database (RUR)Mar YTD"/>
      <sheetName val="参数"/>
      <sheetName val="数据"/>
      <sheetName val="Mapping"/>
      <sheetName val="SKU Mapping"/>
      <sheetName val="参数表"/>
      <sheetName val="Drop Down"/>
      <sheetName val="相关字段"/>
      <sheetName val="产品层次"/>
      <sheetName val="Drops"/>
      <sheetName val="HuNan"/>
      <sheetName val="销售组织"/>
      <sheetName val="物料类型清单"/>
      <sheetName val="评估级别"/>
      <sheetName val="Volumen"/>
      <sheetName val="Parameters"/>
      <sheetName val="Cases"/>
      <sheetName val="Revenues"/>
      <sheetName val="Assumptions"/>
      <sheetName val="Raw Data"/>
      <sheetName val="10年KPI预算"/>
      <sheetName val="数据源"/>
      <sheetName val="EBM-2 GHQ"/>
      <sheetName val="Base PEF"/>
      <sheetName val="Canal"/>
      <sheetName val="Ajustes"/>
      <sheetName val="Placas"/>
      <sheetName val="TO_Data_Base3"/>
      <sheetName val="YTD_Summary3"/>
      <sheetName val="Month_Summary3"/>
      <sheetName val="Trial_Balance_MAY_20093"/>
      <sheetName val="TB_Pivot3"/>
      <sheetName val="total_per_LB_LB23"/>
      <sheetName val="Trial_Balance_Vlookup3"/>
      <sheetName val="Trial_Balance_APRIL_20093"/>
      <sheetName val="Evolução_mandamentos3"/>
      <sheetName val="Roll_Out_AQ3"/>
      <sheetName val="Planilha_resultados2"/>
      <sheetName val="Historico_20032"/>
      <sheetName val="Sig_Cycles_Accts_&amp;_Processes2"/>
      <sheetName val="YTD_Summary1"/>
      <sheetName val="Month_Summary1"/>
      <sheetName val="Trial_Balance_MAY_20091"/>
      <sheetName val="TB_Pivot1"/>
      <sheetName val="total_per_LB_LB21"/>
      <sheetName val="Trial_Balance_Vlookup1"/>
      <sheetName val="Trial_Balance_APRIL_20091"/>
      <sheetName val="Evolução_mandamentos1"/>
      <sheetName val="Roll_Out_AQ1"/>
      <sheetName val="Planilha_resultados"/>
      <sheetName val="Historico_2003"/>
      <sheetName val="Sig_Cycles_Accts_&amp;_Processes"/>
      <sheetName val="Feriados"/>
      <sheetName val="Crit"/>
      <sheetName val="Unidades_SAC-REVENDA1"/>
      <sheetName val="Engine"/>
      <sheetName val="REALxMETA_-_CERVEJA"/>
      <sheetName val="menu"/>
      <sheetName val="Principal"/>
      <sheetName val="PM"/>
      <sheetName val="Empresas"/>
      <sheetName val="REALxMETA_-_CERVEJA1"/>
      <sheetName val="Validate"/>
      <sheetName val="Premissas"/>
      <sheetName val="CDI"/>
      <sheetName val="Setup"/>
      <sheetName val="M-Quest"/>
      <sheetName val="Dev_SAC_"/>
      <sheetName val="Fab2"/>
      <sheetName val="MêsBase"/>
      <sheetName val="PREVISÃO"/>
      <sheetName val="12_1"/>
      <sheetName val="CVsku"/>
      <sheetName val="Financials"/>
      <sheetName val="Plan3"/>
      <sheetName val="Anual"/>
      <sheetName val="fabricas"/>
      <sheetName val="Plan1"/>
      <sheetName val="FRA"/>
      <sheetName val="COUPOM"/>
      <sheetName val="Brainstorming1"/>
      <sheetName val="aux"/>
      <sheetName val="Set_Up1"/>
      <sheetName val="BD"/>
      <sheetName val="Listas"/>
      <sheetName val="Meta"/>
      <sheetName val="Months_and_Countries"/>
      <sheetName val="Resumo"/>
      <sheetName val="Entrada_de_Dados1"/>
      <sheetName val="Projects_list"/>
      <sheetName val="Dev_Mercado"/>
      <sheetName val="Nossa_Meta"/>
      <sheetName val="Participantes"/>
      <sheetName val="EI_Calc1"/>
      <sheetName val="Controle"/>
      <sheetName val="9"/>
      <sheetName val="qyrMetas_Real"/>
      <sheetName val="REALxMETA_-_REFRI1"/>
      <sheetName val="Sispec99"/>
      <sheetName val="SispecPSAP"/>
      <sheetName val="Tab_Aux1"/>
      <sheetName val="Custo_Variável"/>
      <sheetName val="Bloomberg"/>
      <sheetName val="Dados_do_Packaging"/>
      <sheetName val="Tendência"/>
      <sheetName val="Perda_Lata"/>
      <sheetName val="Unidades_SAC-REVENDA"/>
      <sheetName val="JUNIO"/>
      <sheetName val="TO_Data_Base2"/>
      <sheetName val="YTD_Summary2"/>
      <sheetName val="Month_Summary2"/>
      <sheetName val="Trial_Balance_MAY_20092"/>
      <sheetName val="TB_Pivot2"/>
      <sheetName val="total_per_LB_LB22"/>
      <sheetName val="Trial_Balance_Vlookup2"/>
      <sheetName val="Trial_Balance_APRIL_20092"/>
      <sheetName val="Evolução_mandamentos2"/>
      <sheetName val="Roll_Out_AQ2"/>
      <sheetName val="Planilha_resultados1"/>
      <sheetName val="Historico_20031"/>
      <sheetName val="Sig_Cycles_Accts_&amp;_Processes1"/>
      <sheetName val="TO_Data_Base4"/>
      <sheetName val="YTD_Summary4"/>
      <sheetName val="Month_Summary4"/>
      <sheetName val="Trial_Balance_MAY_20094"/>
      <sheetName val="TB_Pivot4"/>
      <sheetName val="total_per_LB_LB24"/>
      <sheetName val="Trial_Balance_Vlookup4"/>
      <sheetName val="Trial_Balance_APRIL_20094"/>
      <sheetName val="Evolução_mandamentos4"/>
      <sheetName val="Roll_Out_AQ4"/>
      <sheetName val="Planilha_resultados3"/>
      <sheetName val="Historico_20033"/>
      <sheetName val="Sig_Cycles_Accts_&amp;_Processes3"/>
      <sheetName val="TO_Data_Base5"/>
      <sheetName val="YTD_Summary5"/>
      <sheetName val="Month_Summary5"/>
      <sheetName val="Trial_Balance_MAY_20095"/>
      <sheetName val="TB_Pivot5"/>
      <sheetName val="total_per_LB_LB25"/>
      <sheetName val="Trial_Balance_Vlookup5"/>
      <sheetName val="Trial_Balance_APRIL_20095"/>
      <sheetName val="Evolução_mandamentos5"/>
      <sheetName val="Roll_Out_AQ5"/>
      <sheetName val="Planilha_resultados4"/>
      <sheetName val="Historico_20034"/>
      <sheetName val="Sig_Cycles_Accts_&amp;_Processes4"/>
      <sheetName val="POA"/>
      <sheetName val="Parâmetros"/>
      <sheetName val="Base de Dados"/>
      <sheetName val="Margem_OE"/>
      <sheetName val="Testing Template Guidance"/>
      <sheetName val="Test Programs"/>
      <sheetName val="List"/>
      <sheetName val="VIC"/>
      <sheetName val="VLC"/>
      <sheetName val="BaseDados"/>
      <sheetName val="TO_Data_Base6"/>
      <sheetName val="YTD_Summary6"/>
      <sheetName val="Month_Summary6"/>
      <sheetName val="Trial_Balance_MAY_20096"/>
      <sheetName val="TB_Pivot6"/>
      <sheetName val="total_per_LB_LB26"/>
      <sheetName val="Trial_Balance_Vlookup6"/>
      <sheetName val="Trial_Balance_APRIL_20096"/>
      <sheetName val="Evolução_mandamentos6"/>
      <sheetName val="Roll_Out_AQ6"/>
      <sheetName val="Planilha_resultados5"/>
      <sheetName val="Historico_20035"/>
      <sheetName val="Sig_Cycles_Accts_&amp;_Processes5"/>
      <sheetName val="Back-up"/>
      <sheetName val="MOL"/>
      <sheetName val="Dados BLP"/>
      <sheetName val="Controls data"/>
      <sheetName val="核心经销商销量"/>
      <sheetName val="ValidDataDrops"/>
      <sheetName val="BLP"/>
      <sheetName val="FJJX Bud_IB"/>
      <sheetName val="DATOS"/>
      <sheetName val="look-up data"/>
      <sheetName val="Tabela1"/>
      <sheetName val="[손익기01.XL_x0000__x0000_DePara"/>
      <sheetName val="JOB PROFILE - LAS"/>
      <sheetName val="ARdistr (2)"/>
      <sheetName val="MonthlyChart_Budget"/>
      <sheetName val="Forecast_Chart"/>
      <sheetName val="Forecast_Chart_2"/>
      <sheetName val="Monthly_Forecast"/>
      <sheetName val="MonthlyChart_Simple"/>
      <sheetName val="MonthlyChart_Sloped"/>
      <sheetName val="lookup"/>
      <sheetName val="基本信息"/>
      <sheetName val="SKU_Profile"/>
      <sheetName val="Prd.Hierarchy(产品层级)"/>
      <sheetName val="600ML"/>
      <sheetName val="producto"/>
      <sheetName val="Com (2PK)"/>
      <sheetName val="ctmg"/>
      <sheetName val="Asset"/>
      <sheetName val="MODELO"/>
      <sheetName val="ANS-Ap_Result_2003"/>
      <sheetName val="SupplyChainData"/>
      <sheetName val="Reasons"/>
      <sheetName val="Fun_Bl_Prod"/>
      <sheetName val="Calculos"/>
      <sheetName val="backlog"/>
      <sheetName val="기초자료"/>
      <sheetName val="Prd.Hierarchy(产品层次)"/>
      <sheetName val="Project Code"/>
      <sheetName val="Base_PEF"/>
      <sheetName val="Нарушения"/>
      <sheetName val="15년 BL 사계"/>
      <sheetName val="_손익기01.XL"/>
      <sheetName val="TargIS"/>
      <sheetName val="drop down list"/>
      <sheetName val="источник"/>
      <sheetName val="Fixed_ZBB"/>
      <sheetName val="E_法规NC"/>
      <sheetName val="3_ISo_YTD"/>
      <sheetName val="Données_LMU"/>
      <sheetName val="Brazil_Sovereign"/>
      <sheetName val="Base_de_Dados"/>
      <sheetName val="Resumen_Costo"/>
      <sheetName val="Extract_Loss"/>
      <sheetName val="TO_Data_Base7"/>
      <sheetName val="Groupings"/>
      <sheetName val="cat&amp;ee"/>
      <sheetName val="SKU"/>
      <sheetName val="[손익기01.XL_x005f_x0000__x005f_x0000_DePara"/>
      <sheetName val="ES部行动跟踪记录"/>
      <sheetName val="TO_Data_Base8"/>
      <sheetName val="YTD_Summary7"/>
      <sheetName val="Month_Summary7"/>
      <sheetName val="Trial_Balance_MAY_20097"/>
      <sheetName val="TB_Pivot7"/>
      <sheetName val="total_per_LB_LB27"/>
      <sheetName val="Trial_Balance_Vlookup7"/>
      <sheetName val="Trial_Balance_APRIL_20097"/>
      <sheetName val="Roll_Out_AQ7"/>
      <sheetName val="Evolução_mandamentos7"/>
      <sheetName val="Planilha_resultados6"/>
      <sheetName val="Historico_20036"/>
      <sheetName val="[손익기01.XL"/>
      <sheetName val="Sig_Cycles_Accts_&amp;_Processes6"/>
      <sheetName val="Como_Estamos"/>
      <sheetName val="ARdistr_(2)"/>
      <sheetName val="QA_跟踪记录表"/>
      <sheetName val="5_1"/>
      <sheetName val="Controls_data1"/>
      <sheetName val="RG_Depots"/>
      <sheetName val="material_data"/>
      <sheetName val="other_data"/>
      <sheetName val="Database_(RUR)Mar_YTD"/>
      <sheetName val="SKU_Mapping"/>
      <sheetName val="Drop_Down"/>
      <sheetName val="Raw_Data"/>
      <sheetName val="EBM-2_GHQ"/>
      <sheetName val="Testing_Template_Guidance"/>
      <sheetName val="Test_Programs"/>
      <sheetName val="Dados_BLP"/>
      <sheetName val="[손익기01_XLDePara"/>
      <sheetName val="Execution"/>
      <sheetName val="Tablas"/>
      <sheetName val="Income Stmt"/>
      <sheetName val="JOB_PROFILE_-_LAS"/>
      <sheetName val="Quarterly LBO Model"/>
      <sheetName val="_손익기01.XL_x005f_x0000__x005f_x0000_DePara"/>
      <sheetName val="전사_PL2"/>
      <sheetName val="자금_제외_PL2"/>
      <sheetName val="자금_PL2"/>
      <sheetName val="전사_BS2"/>
      <sheetName val="자금_제외_BS2"/>
      <sheetName val="자금_BS2"/>
      <sheetName val="BS_계정_설명2"/>
      <sheetName val="_Cash_Flow(전사)2"/>
      <sheetName val="_Cash_Flow(자금제외)2"/>
      <sheetName val="_Cash_Flow(자금)2"/>
      <sheetName val="ROIC_2"/>
      <sheetName val="인건비_명세2"/>
      <sheetName val="판관비_명세2"/>
      <sheetName val="OH_Cost경비(내역)2"/>
      <sheetName val="OH_Cost경비(배부기준)2"/>
      <sheetName val="기타수지&amp;특별손익_명세2"/>
      <sheetName val="업무연락_(2)1"/>
      <sheetName val="제시_손익계산서1"/>
      <sheetName val="01_02월_성과급2"/>
      <sheetName val="M_7회차_담금_계획1"/>
      <sheetName val="팀별_실적1"/>
      <sheetName val="팀별_실적_(환산)1"/>
      <sheetName val="4__Inj_투자상세내역1"/>
      <sheetName val="3__Blow_투자_상세내역1"/>
      <sheetName val="Process_List1"/>
      <sheetName val="요일_테이블1"/>
      <sheetName val="요일_테이블_(2)"/>
      <sheetName val="TO_Data_Base9"/>
      <sheetName val="YTD_Summary8"/>
      <sheetName val="Month_Summary8"/>
      <sheetName val="Trial_Balance_MAY_20098"/>
      <sheetName val="TB_Pivot8"/>
      <sheetName val="total_per_LB_LB28"/>
      <sheetName val="Trial_Balance_Vlookup8"/>
      <sheetName val="Trial_Balance_APRIL_20098"/>
      <sheetName val="Roll_Out_AQ8"/>
      <sheetName val="Evolução_mandamentos8"/>
      <sheetName val="Planilha_resultados7"/>
      <sheetName val="Historico_20037"/>
      <sheetName val="Sig_Cycles_Accts_&amp;_Processes7"/>
      <sheetName val="3_ISo_YTD1"/>
      <sheetName val="E_法规NC1"/>
      <sheetName val="Données_LMU1"/>
      <sheetName val="Brazil_Sovereign1"/>
      <sheetName val="Resumen_Costo1"/>
      <sheetName val="Fixed_ZBB1"/>
      <sheetName val="5_11"/>
      <sheetName val="Extract_Loss1"/>
      <sheetName val="QA_跟踪记录表1"/>
      <sheetName val="RG_Depots1"/>
      <sheetName val="material_data1"/>
      <sheetName val="other_data1"/>
      <sheetName val="Como_Estamos1"/>
      <sheetName val="Database_(RUR)Mar_YTD1"/>
      <sheetName val="SKU_Mapping1"/>
      <sheetName val="Drop_Down1"/>
      <sheetName val="Raw_Data1"/>
      <sheetName val="EBM-2_GHQ1"/>
      <sheetName val="Base_PEF1"/>
      <sheetName val="Base_de_Dados1"/>
      <sheetName val="Testing_Template_Guidance1"/>
      <sheetName val="Test_Programs1"/>
      <sheetName val="Dados_BLP1"/>
      <sheetName val="Controls_data3"/>
      <sheetName val="FJJX_Bud_IB"/>
      <sheetName val="look-up_data"/>
      <sheetName val="JOB_PROFILE_-_LAS1"/>
      <sheetName val="ARdistr_(2)1"/>
      <sheetName val="Prd_Hierarchy(产品层级)"/>
      <sheetName val="15년_BL_사계"/>
      <sheetName val="Com_(2PK)"/>
      <sheetName val="Prd_Hierarchy(产品层次)"/>
      <sheetName val="Project_Code"/>
      <sheetName val="_손익기01_XL"/>
      <sheetName val="drop_down_list"/>
      <sheetName val="[손익기01_XL_x005f_x0000__x005f_x0000_DePara"/>
      <sheetName val="Income_Stmt"/>
      <sheetName val="Quarterly_LBO_Model"/>
      <sheetName val="_손익기01_XL_x005f_x0000__x005f_x0000_DePara"/>
      <sheetName val="[손익기01_XL"/>
      <sheetName val="986월원안"/>
      <sheetName val="오승"/>
      <sheetName val="팀별"/>
      <sheetName val="Action-Log"/>
      <sheetName val="Classification 分类"/>
      <sheetName val="Figures Report"/>
      <sheetName val="Set Up"/>
      <sheetName val="CONFIG"/>
      <sheetName val="Fare prices"/>
      <sheetName val="Hotel prices"/>
      <sheetName val="Intro"/>
      <sheetName val="DropDowns"/>
      <sheetName val="CPT倒罐记录"/>
      <sheetName val="extent"/>
      <sheetName val="Tab"/>
      <sheetName val="Arm_PNP"/>
      <sheetName val="cl"/>
      <sheetName val="XLRpt_TempSheet"/>
      <sheetName val="Suporte_2"/>
      <sheetName val="tab STATUS DO PROCESSO "/>
      <sheetName val="Results"/>
      <sheetName val="Perf. Plan. Diário1"/>
      <sheetName val="In (2)"/>
      <sheetName val="code"/>
      <sheetName val="slide 24 cat A"/>
      <sheetName val="slide 82 cat b"/>
      <sheetName val="Prog"/>
      <sheetName val="PLANNER6"/>
      <sheetName val="Hoja2"/>
      <sheetName val="Hoja3"/>
      <sheetName val="범주"/>
      <sheetName val="Incident 유형구분표"/>
      <sheetName val="Macro"/>
      <sheetName val="광주"/>
      <sheetName val="TNC(1안)"/>
      <sheetName val="CLASIFICACION DE AI"/>
      <sheetName val="Base da Datos"/>
      <sheetName val="Apoio"/>
      <sheetName val="SAM"/>
      <sheetName val="DAG"/>
      <sheetName val="Dados dos Produtos"/>
      <sheetName val="Maestro"/>
      <sheetName val="DD list"/>
      <sheetName val="3YP2016-Bottom up"/>
      <sheetName val="부서별12월추계액"/>
      <sheetName val="One_Pager"/>
      <sheetName val="DE-PARA"/>
      <sheetName val="FornecD"/>
      <sheetName val="FornecDAjustado"/>
      <sheetName val="전기"/>
      <sheetName val="Detalle"/>
      <sheetName val="auxiliar"/>
      <sheetName val="MASTER APP"/>
      <sheetName val="Hoja1"/>
      <sheetName val="Cond. Inseguros"/>
      <sheetName val="Comp. Inseguros"/>
      <sheetName val="Lista de datos"/>
      <sheetName val="Base de Datos"/>
      <sheetName val="Motivos"/>
      <sheetName val="Parametros"/>
      <sheetName val="Actionlog"/>
      <sheetName val="_손익기01.XL_x0000__x0000_DePara"/>
      <sheetName val="_손익기01_XLDePara"/>
      <sheetName val="link"/>
      <sheetName val="Vol-Rev"/>
      <sheetName val="来源"/>
      <sheetName val=" DD List"/>
      <sheetName val="Formula"/>
      <sheetName val="各支柱模块清单"/>
      <sheetName val="Share Price 2002"/>
      <sheetName val="隐患分析"/>
      <sheetName val="安全隐患"/>
      <sheetName val="班组分析"/>
      <sheetName val="源"/>
      <sheetName val="Clasif."/>
      <sheetName val="Lista CI"/>
      <sheetName val="Resumen"/>
      <sheetName val="BBDD"/>
      <sheetName val="Farol Acciones"/>
      <sheetName val="Lista de Entrenamientos"/>
      <sheetName val="Package-SubPackage"/>
      <sheetName val="Supply Cost Centers"/>
      <sheetName val="Basetables"/>
      <sheetName val="BEP 加薪 KPI"/>
      <sheetName val="유형(분류표)"/>
      <sheetName val="PREMISAS"/>
      <sheetName val="ACTION"/>
      <sheetName val="LE"/>
      <sheetName val="表3筛选项"/>
      <sheetName val="진천"/>
      <sheetName val="중연"/>
      <sheetName val="용연"/>
      <sheetName val="울산"/>
      <sheetName val="대구"/>
      <sheetName val="구미"/>
      <sheetName val="언양"/>
      <sheetName val="대차대조표"/>
      <sheetName val="입력자료"/>
      <sheetName val="KEY CODE"/>
      <sheetName val="2-1.강사료,교통비 지급명세"/>
      <sheetName val="해외_기술훈련비_(합계)"/>
      <sheetName val="118_세금과공과"/>
      <sheetName val="기본"/>
      <sheetName val="10월_vs_12월_채권잔액"/>
      <sheetName val="2-2.투자"/>
      <sheetName val="기본연봉"/>
      <sheetName val="사원"/>
      <sheetName val="9-1차이내역"/>
      <sheetName val="Proj. Fin."/>
      <sheetName val="ITS Assumptions"/>
      <sheetName val="Proj__Fin_"/>
      <sheetName val="2-2_투자"/>
      <sheetName val="Master Data"/>
      <sheetName val="Bonuses"/>
      <sheetName val="HQ 급여 "/>
      <sheetName val="OF 급여"/>
      <sheetName val="F.Ma급여"/>
      <sheetName val="SMT 급여"/>
      <sheetName val="QC 급여"/>
      <sheetName val="Sam sung 급여"/>
      <sheetName val="Dlock 급여"/>
      <sheetName val=" thôi việc 급여"/>
      <sheetName val="Công smt"/>
      <sheetName val="Công smt (2)"/>
      <sheetName val="Detail smt"/>
      <sheetName val="Công QC"/>
      <sheetName val="Detail QC "/>
      <sheetName val="Công SS"/>
      <sheetName val="Detail SS"/>
      <sheetName val="Công FMa"/>
      <sheetName val="Detail FMa"/>
      <sheetName val="Công OF"/>
      <sheetName val="Detail OF"/>
      <sheetName val="Công Dlock"/>
      <sheetName val="Detail Dlock"/>
      <sheetName val="Công thôi việc"/>
      <sheetName val="Detail thôi"/>
      <sheetName val="EPOXY"/>
      <sheetName val="2007전체투자세액공제_2008년처분"/>
      <sheetName val="득점현황"/>
      <sheetName val="#5"/>
      <sheetName val="#3"/>
      <sheetName val="Appendix(권장,단체)"/>
      <sheetName val="환율표"/>
      <sheetName val="세액계산"/>
      <sheetName val="表21_净利润墨-닑⿕"/>
      <sheetName val="7.Utility Analysis"/>
      <sheetName val="Operational Activities"/>
      <sheetName val="대투_보관자료_변경"/>
      <sheetName val="상품입력"/>
      <sheetName val="월별자료"/>
      <sheetName val="Index"/>
      <sheetName val="MAT"/>
      <sheetName val="U_TYPE_1_"/>
      <sheetName val="C1.3.1"/>
      <sheetName val="부대공Ⅱ"/>
      <sheetName val="입찰내역 Ĉ_x0000__x0000_ᇆ"/>
      <sheetName val="입찰내역 Ĉ_x0000__x0000_ᇆ"/>
      <sheetName val="정보화기기매출"/>
      <sheetName val="compare2"/>
      <sheetName val="Krw"/>
      <sheetName val="BS"/>
      <sheetName val="소야공정계획표"/>
      <sheetName val="실행기성 갑지"/>
      <sheetName val="Eq. Mobilization"/>
      <sheetName val="견적"/>
      <sheetName val="기계경비"/>
      <sheetName val="종단계산"/>
      <sheetName val="산출근거(S4)"/>
      <sheetName val="설치자재"/>
      <sheetName val="표시트"/>
      <sheetName val="カテゴリ表"/>
      <sheetName val="카드채권(대출포함)"/>
      <sheetName val="공통"/>
      <sheetName val="T6-6(7)"/>
      <sheetName val="입찰내역_발주처_양식1"/>
      <sheetName val="Data_Validation1"/>
      <sheetName val="부대시행1_(2)"/>
      <sheetName val="근거_및_가정"/>
      <sheetName val="2_카드채권(대출포함)"/>
      <sheetName val="1_차입금"/>
      <sheetName val="Utility_Usage_YTN_TOWER"/>
      <sheetName val="B-1_기본정보"/>
      <sheetName val="?"/>
      <sheetName val="PAD_TR보호대기초"/>
      <sheetName val="설문_평가"/>
      <sheetName val="_견적서"/>
      <sheetName val="pg15"/>
      <sheetName val="1. 작성방식"/>
      <sheetName val="코드"/>
      <sheetName val="표)CFT장 조직별 배분"/>
      <sheetName val="기술분류체계"/>
      <sheetName val="Remark"/>
      <sheetName val="20180214 P&amp;T"/>
      <sheetName val="Ref. 중점 추진 과제별 상세"/>
      <sheetName val="작성요령"/>
      <sheetName val="2.6 三无 (2)"/>
      <sheetName val="_x0018__"/>
      <sheetName val="공시용CF"/>
      <sheetName val="선택지"/>
      <sheetName val="Congfig"/>
      <sheetName val="Bank code"/>
      <sheetName val="총수율"/>
      <sheetName val="11"/>
      <sheetName val="Drop-down RAW"/>
      <sheetName val="조직필터"/>
      <sheetName val="CODE生成机"/>
      <sheetName val="Basic Information"/>
      <sheetName val="Exchange rate"/>
      <sheetName val="호남본"/>
      <sheetName val="진행 DATA (2)"/>
      <sheetName val="NG Item"/>
      <sheetName val="Ref. Spec Review 양식"/>
      <sheetName val="Ref. 시험항목 테이블"/>
      <sheetName val="Ref. Search Result 테이블"/>
      <sheetName val="전기자료"/>
      <sheetName val="Sheet10"/>
      <sheetName val="1_종합손익(도급)5"/>
      <sheetName val="1_종합손익(주택,개발)4"/>
      <sheetName val="2_실행예산4"/>
      <sheetName val="2_2과부족4"/>
      <sheetName val="2_3원가절감4"/>
      <sheetName val="8_외주비집행현황4"/>
      <sheetName val="9_자재비4"/>
      <sheetName val="10_현장집행4"/>
      <sheetName val="3_추가원가4"/>
      <sheetName val="3_추가원가_(2)4"/>
      <sheetName val="4_사전공사4"/>
      <sheetName val="5_추정공사비4"/>
      <sheetName val="6_금융비용4"/>
      <sheetName val="7_공사비집행현황(총괄)4"/>
      <sheetName val="11_1생산성4"/>
      <sheetName val="11_2인원산출4"/>
      <sheetName val="__한국_AMP_ASP-23_판매가격__3"/>
      <sheetName val="b_balju_(2)3"/>
      <sheetName val="CC_Down_load_07164"/>
      <sheetName val="변경실행(2차)_4"/>
      <sheetName val="나_출고4"/>
      <sheetName val="나_입고4"/>
      <sheetName val="09년_인건비(속리산)4"/>
      <sheetName val="합산목표(감가+57_5)4"/>
      <sheetName val="11_외화채무증권(AFS,HTM)083"/>
      <sheetName val="13_감액TEST_083"/>
      <sheetName val="7_(2)3"/>
      <sheetName val="表21_净利润调节表3"/>
      <sheetName val="제조원가_원단위_분석3"/>
      <sheetName val="종합표양식(품의_&amp;_입고)_23"/>
      <sheetName val="원가관리_(동월대비)3"/>
      <sheetName val="2-2_매출분석3"/>
      <sheetName val="몰드시스템_리스트3"/>
      <sheetName val="12년_CF(9월)3"/>
      <sheetName val="중기조종사_단위단가3"/>
      <sheetName val="6PILE__(돌출)3"/>
      <sheetName val="기성청구_공문4"/>
      <sheetName val="Sheet1_(2)3"/>
      <sheetName val="2_대외공문3"/>
      <sheetName val="OUTER_AREA(겹침없음)3"/>
      <sheetName val="EL_표면적3"/>
      <sheetName val="sum1_(2)3"/>
      <sheetName val="3_바닥판설계3"/>
      <sheetName val="2_총괄표3"/>
      <sheetName val="504전기실_동부하-L3"/>
      <sheetName val="입출재고현황_(2)1"/>
      <sheetName val="Facility_Information1"/>
      <sheetName val="2_주요계수총괄1"/>
      <sheetName val="P_M_별2"/>
      <sheetName val="09~10년_매출계획1"/>
      <sheetName val="97_사업추정(WEKI)1"/>
      <sheetName val="6월_공정외주1"/>
      <sheetName val="Tong_hop1"/>
      <sheetName val="95_1_1이후취득자산(숨기기상태)1"/>
      <sheetName val="1_MDF1공장1"/>
      <sheetName val="TRE_TABLE1"/>
      <sheetName val="Project_Brief1"/>
      <sheetName val="단면_(2)1"/>
      <sheetName val="1__작성방식"/>
      <sheetName val="1_본사계정별1"/>
      <sheetName val="3_6_2남양주택배"/>
      <sheetName val="1__시공측량"/>
      <sheetName val="납부내역총괄표_(수정)"/>
      <sheetName val="설산1_나"/>
      <sheetName val="표)CFT장_조직별_배분"/>
      <sheetName val="20180214_P&amp;T"/>
      <sheetName val="Ref__중점_추진_과제별_상세"/>
      <sheetName val="수종별수량_(2)"/>
      <sheetName val="Bank_code"/>
      <sheetName val="1월_예산"/>
      <sheetName val="Drop-down_RAW"/>
      <sheetName val="외주현황_wq1"/>
      <sheetName val="#1)_투자_구분"/>
      <sheetName val="전선_및_전선관"/>
      <sheetName val="Weekly_Progress(계장)"/>
      <sheetName val="Basic_Information"/>
      <sheetName val="Exchange_rate"/>
      <sheetName val="97손익계획"/>
      <sheetName val="가정"/>
      <sheetName val="공시용PL"/>
      <sheetName val="예산대실적_작성"/>
      <sheetName val="SALE"/>
      <sheetName val="조정분개"/>
      <sheetName val="이테크_손익"/>
      <sheetName val="군장_손익"/>
      <sheetName val="에스엠지_손익"/>
      <sheetName val="인프라_손익"/>
      <sheetName val="중국연결_손익"/>
      <sheetName val="사우디_손익"/>
      <sheetName val="말레이_손익"/>
      <sheetName val="인니_손익"/>
      <sheetName val="연결손익요약(기획차이)"/>
      <sheetName val="연결손익요약(보고용)"/>
      <sheetName val="연결재무"/>
      <sheetName val="이테크_재무"/>
      <sheetName val="군장_재무"/>
      <sheetName val="에스엠지_재무"/>
      <sheetName val="인프라_재무"/>
      <sheetName val="중국연결_재무"/>
      <sheetName val="사우디_재무"/>
      <sheetName val="말레이_재무"/>
      <sheetName val="인니_재무"/>
      <sheetName val="CE(공)"/>
      <sheetName val="연결손익"/>
      <sheetName val="build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/>
      <sheetData sheetId="349" refreshError="1"/>
      <sheetData sheetId="350" refreshError="1"/>
      <sheetData sheetId="351" refreshError="1"/>
      <sheetData sheetId="352" refreshError="1"/>
      <sheetData sheetId="353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/>
      <sheetData sheetId="536"/>
      <sheetData sheetId="537" refreshError="1"/>
      <sheetData sheetId="538" refreshError="1"/>
      <sheetData sheetId="539" refreshError="1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 refreshError="1"/>
      <sheetData sheetId="551"/>
      <sheetData sheetId="552"/>
      <sheetData sheetId="553"/>
      <sheetData sheetId="554"/>
      <sheetData sheetId="555" refreshError="1"/>
      <sheetData sheetId="556"/>
      <sheetData sheetId="557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/>
      <sheetData sheetId="620" refreshError="1"/>
      <sheetData sheetId="621" refreshError="1"/>
      <sheetData sheetId="622" refreshError="1"/>
      <sheetData sheetId="623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/>
      <sheetData sheetId="722" refreshError="1"/>
      <sheetData sheetId="723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/>
      <sheetData sheetId="762" refreshError="1"/>
      <sheetData sheetId="763" refreshError="1"/>
      <sheetData sheetId="764" refreshError="1"/>
      <sheetData sheetId="765" refreshError="1"/>
      <sheetData sheetId="766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/>
      <sheetData sheetId="1133"/>
      <sheetData sheetId="1134"/>
      <sheetData sheetId="1135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/>
      <sheetData sheetId="1334"/>
      <sheetData sheetId="1335"/>
      <sheetData sheetId="1336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/>
      <sheetData sheetId="1345" refreshError="1"/>
      <sheetData sheetId="1346"/>
      <sheetData sheetId="1347"/>
      <sheetData sheetId="1348"/>
      <sheetData sheetId="1349"/>
      <sheetData sheetId="1350"/>
      <sheetData sheetId="1351"/>
      <sheetData sheetId="1352"/>
      <sheetData sheetId="1353"/>
      <sheetData sheetId="1354"/>
      <sheetData sheetId="1355"/>
      <sheetData sheetId="1356"/>
      <sheetData sheetId="1357"/>
      <sheetData sheetId="1358"/>
      <sheetData sheetId="1359"/>
      <sheetData sheetId="1360"/>
      <sheetData sheetId="136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/>
      <sheetData sheetId="1553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/>
      <sheetData sheetId="1598" refreshError="1"/>
      <sheetData sheetId="1599" refreshError="1"/>
      <sheetData sheetId="1600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/>
      <sheetData sheetId="1670"/>
      <sheetData sheetId="1671"/>
      <sheetData sheetId="1672"/>
      <sheetData sheetId="1673"/>
      <sheetData sheetId="1674"/>
      <sheetData sheetId="1675"/>
      <sheetData sheetId="1676"/>
      <sheetData sheetId="1677"/>
      <sheetData sheetId="1678"/>
      <sheetData sheetId="1679"/>
      <sheetData sheetId="1680"/>
      <sheetData sheetId="1681"/>
      <sheetData sheetId="1682"/>
      <sheetData sheetId="1683"/>
      <sheetData sheetId="1684"/>
      <sheetData sheetId="1685"/>
      <sheetData sheetId="1686"/>
      <sheetData sheetId="1687"/>
      <sheetData sheetId="1688"/>
      <sheetData sheetId="1689"/>
      <sheetData sheetId="1690"/>
      <sheetData sheetId="1691"/>
      <sheetData sheetId="1692"/>
      <sheetData sheetId="1693"/>
      <sheetData sheetId="1694"/>
      <sheetData sheetId="1695"/>
      <sheetData sheetId="1696"/>
      <sheetData sheetId="1697"/>
      <sheetData sheetId="1698"/>
      <sheetData sheetId="1699"/>
      <sheetData sheetId="1700"/>
      <sheetData sheetId="1701"/>
      <sheetData sheetId="1702"/>
      <sheetData sheetId="1703"/>
      <sheetData sheetId="1704"/>
      <sheetData sheetId="1705"/>
      <sheetData sheetId="1706"/>
      <sheetData sheetId="1707"/>
      <sheetData sheetId="1708"/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/>
      <sheetData sheetId="1745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삼화95"/>
    </sheetNames>
    <sheetDataSet>
      <sheetData sheetId="0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dt"/>
      <sheetName val="98s-g(공헌)"/>
      <sheetName val="직영폐점 등"/>
      <sheetName val="가맹폐점 등"/>
      <sheetName val="영업1팀"/>
      <sheetName val="영업2팀"/>
      <sheetName val="영업3팀"/>
      <sheetName val="영업4팀"/>
      <sheetName val="영업5팀"/>
      <sheetName val="신규점팀"/>
      <sheetName val="직영파트"/>
      <sheetName val="Module1"/>
      <sheetName val="Module2"/>
      <sheetName val="경쟁사종합"/>
      <sheetName val="경쟁사_(2)개_폐점"/>
      <sheetName val="지역별개점선확보실적"/>
      <sheetName val="입지패널자료"/>
      <sheetName val="연습"/>
      <sheetName val="기초(진짜)"/>
      <sheetName val="개발기획파트"/>
      <sheetName val="1팀"/>
      <sheetName val="2팀"/>
      <sheetName val="3팀 "/>
      <sheetName val="제주팀"/>
      <sheetName val="점포마스터"/>
      <sheetName val="XREF"/>
      <sheetName val="back"/>
      <sheetName val="04년최종"/>
      <sheetName val="S967추정-1차안-9월13일"/>
      <sheetName val="식음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수정시산표"/>
      <sheetName val="산업은행 경영지표"/>
      <sheetName val="TEMP2"/>
      <sheetName val="매출"/>
      <sheetName val="YOEMAGUM"/>
      <sheetName val="업무분장_"/>
      <sheetName val="A9-1~5_"/>
      <sheetName val="A9-부2_"/>
      <sheetName val="to_do"/>
      <sheetName val="Variables"/>
      <sheetName val="지우기"/>
      <sheetName val="현금흐름표"/>
      <sheetName val="목차"/>
      <sheetName val="99판매상세"/>
      <sheetName val="매입수불자재"/>
      <sheetName val="BS"/>
      <sheetName val="maccp04"/>
      <sheetName val="기초해지2"/>
      <sheetName val="검산금액"/>
      <sheetName val="선수보증금"/>
      <sheetName val="Sheet5"/>
      <sheetName val="연체일수"/>
      <sheetName val="기초해지"/>
      <sheetName val="잔가합계"/>
      <sheetName val="Sheet6"/>
      <sheetName val="중도해지진행업체"/>
      <sheetName val="95WBS"/>
      <sheetName val="현금"/>
      <sheetName val="TEMP"/>
      <sheetName val="JA"/>
      <sheetName val="동양제과11월"/>
      <sheetName val="동양제과 12월"/>
      <sheetName val="크라운제과11월"/>
      <sheetName val="크라운제과 12월"/>
      <sheetName val="해태제과11월"/>
      <sheetName val="ttt"/>
      <sheetName val="영업외손익등"/>
      <sheetName val="확인서"/>
      <sheetName val="상선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>
        <row r="1">
          <cell r="A1" t="str">
            <v>감 사 업 무 분 담 표</v>
          </cell>
        </row>
      </sheetData>
      <sheetData sheetId="7"/>
      <sheetData sheetId="8"/>
      <sheetData sheetId="9"/>
      <sheetData sheetId="10"/>
      <sheetData sheetId="11"/>
      <sheetData sheetId="12"/>
      <sheetData sheetId="13">
        <row r="4">
          <cell r="A4" t="str">
            <v>감사기준일 : 1999.12.31</v>
          </cell>
        </row>
      </sheetData>
      <sheetData sheetId="14">
        <row r="1">
          <cell r="A1" t="str">
            <v>감 사 업 무 분 담 표</v>
          </cell>
        </row>
      </sheetData>
      <sheetData sheetId="15"/>
      <sheetData sheetId="16"/>
      <sheetData sheetId="17"/>
      <sheetData sheetId="18"/>
      <sheetData sheetId="19"/>
      <sheetData sheetId="20"/>
      <sheetData sheetId="21">
        <row r="4">
          <cell r="A4" t="str">
            <v>감사기준일 : 1999.12.31</v>
          </cell>
        </row>
      </sheetData>
      <sheetData sheetId="22"/>
      <sheetData sheetId="23"/>
      <sheetData sheetId="24"/>
      <sheetData sheetId="25"/>
      <sheetData sheetId="26"/>
      <sheetData sheetId="27">
        <row r="1">
          <cell r="A1" t="str">
            <v>감 사 업 무 분 담 표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 refreshError="1">
        <row r="1">
          <cell r="A1" t="str">
            <v>감 사 업 무 분 담 표</v>
          </cell>
        </row>
        <row r="45">
          <cell r="F45" t="str">
            <v>V</v>
          </cell>
        </row>
      </sheetData>
      <sheetData sheetId="36"/>
      <sheetData sheetId="37"/>
      <sheetData sheetId="38"/>
      <sheetData sheetId="39"/>
      <sheetData sheetId="40">
        <row r="45">
          <cell r="F45" t="str">
            <v>V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 t="str">
            <v>감 사 업 무 분 담 표</v>
          </cell>
        </row>
      </sheetData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기간"/>
      <sheetName val="POS (2)"/>
      <sheetName val="확인서"/>
      <sheetName val="주요기준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경영비율 "/>
      <sheetName val="수정시산표"/>
    </sheetNames>
    <sheetDataSet>
      <sheetData sheetId="0"/>
      <sheetData sheetId="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경영비율 "/>
    </sheetNames>
    <sheetDataSet>
      <sheetData sheetId="0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95WBS"/>
      <sheetName val="공통"/>
      <sheetName val="경영비율 "/>
      <sheetName val="산업은행 경영지표"/>
      <sheetName val="잉여금"/>
      <sheetName val="Sheet1"/>
      <sheetName val="유효성검사"/>
      <sheetName val="RAW9701"/>
      <sheetName val="세율"/>
      <sheetName val="붙임2-1  지급조서명세서(2001년분)"/>
      <sheetName val="당초"/>
      <sheetName val="집계표"/>
      <sheetName val="현금"/>
      <sheetName val="JOB Assign"/>
      <sheetName val="수입수불"/>
      <sheetName val="3.판관비명세서"/>
      <sheetName val="B"/>
      <sheetName val="108.수선비"/>
      <sheetName val="CC"/>
      <sheetName val="현금및현금등가물"/>
      <sheetName val="1안98Billing"/>
      <sheetName val="현금흐름표"/>
      <sheetName val="Krw"/>
      <sheetName val="부재료입고집계"/>
      <sheetName val="정산표"/>
      <sheetName val="건물"/>
      <sheetName val="조회서"/>
      <sheetName val="주소"/>
      <sheetName val="상품매출"/>
      <sheetName val="재고 "/>
      <sheetName val="99급여표"/>
      <sheetName val="수정시산표"/>
      <sheetName val="2010년"/>
      <sheetName val="주beam"/>
      <sheetName val="9월누계해외"/>
      <sheetName val="년말집계"/>
      <sheetName val="9-1차이내역"/>
      <sheetName val="보고"/>
      <sheetName val="TEMP2"/>
      <sheetName val="TEMP1"/>
      <sheetName val="기본"/>
      <sheetName val="시험연구비상각"/>
      <sheetName val="XREF"/>
      <sheetName val="홍원식"/>
      <sheetName val="24.보증금(전신전화가입권)"/>
      <sheetName val="기계기구"/>
      <sheetName val="#3-1 保有 有價證券 評價 及び 評價(X-23)"/>
      <sheetName val="Config"/>
      <sheetName val="work"/>
      <sheetName val="업무연락"/>
      <sheetName val="월별매출"/>
      <sheetName val="1995년 섹터별 매출"/>
      <sheetName val="경비공통"/>
      <sheetName val="급여표"/>
      <sheetName val="공제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보험금"/>
      <sheetName val="F3"/>
      <sheetName val="F12"/>
      <sheetName val="회사정보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항목"/>
      <sheetName val="7.3 DY팀"/>
      <sheetName val="기타코드"/>
      <sheetName val="9609Aß"/>
      <sheetName val="출입자명단"/>
      <sheetName val="매출"/>
      <sheetName val="1997"/>
      <sheetName val="LIST"/>
      <sheetName val="교통대책내역"/>
      <sheetName val="IDONG"/>
      <sheetName val="손익계산서"/>
      <sheetName val="95년12월말"/>
      <sheetName val="유림골조"/>
      <sheetName val="송전기본"/>
      <sheetName val="지급이자"/>
      <sheetName val="표준대차대조표(1)"/>
      <sheetName val="실행철강하도"/>
      <sheetName val="수입비용1021"/>
      <sheetName val="현장코드"/>
      <sheetName val="채널별"/>
      <sheetName val="금액집계(리포트)"/>
      <sheetName val="CJE집계"/>
      <sheetName val="공사내역"/>
      <sheetName val="의왕F사"/>
      <sheetName val="가공사"/>
      <sheetName val="Eq. Mobilization"/>
      <sheetName val="98지급계획"/>
      <sheetName val="자료입력"/>
      <sheetName val="건축"/>
      <sheetName val="포장공사"/>
      <sheetName val="표지"/>
      <sheetName val="토목"/>
      <sheetName val="유형고정"/>
      <sheetName val="대환취급"/>
      <sheetName val="3_판관비명세서"/>
      <sheetName val="24_보증금(전신전화가입권)"/>
      <sheetName val="부서실적"/>
      <sheetName val="대차대조표-공시형"/>
      <sheetName val="환율"/>
      <sheetName val="직무급테이블"/>
      <sheetName val="발생집계"/>
      <sheetName val="PIPE(UG)내역"/>
      <sheetName val="외상매출금현황-수정분 A2"/>
      <sheetName val="Major Shareholder"/>
      <sheetName val="시산표"/>
      <sheetName val="분개장·원장"/>
      <sheetName val="#2 BSPL"/>
      <sheetName val="외화"/>
      <sheetName val="업무분장 "/>
      <sheetName val="대차"/>
      <sheetName val="CAUDIT"/>
      <sheetName val="p2-1"/>
      <sheetName val="Reckitt"/>
      <sheetName val="49평형15층이하"/>
      <sheetName val="실적분석"/>
      <sheetName val="기초코드"/>
      <sheetName val="간접비 총괄표"/>
      <sheetName val="Summary"/>
      <sheetName val="지급자재"/>
      <sheetName val="부문별재고 (상품)"/>
      <sheetName val="2.대외공문"/>
      <sheetName val="Sheet4"/>
      <sheetName val="조명시설"/>
      <sheetName val="공통(20-91)"/>
      <sheetName val="삭제하지마세요!!"/>
      <sheetName val="지사인원사무실"/>
      <sheetName val="일위대가목차"/>
      <sheetName val="보험계리보고서"/>
      <sheetName val="공사별5 "/>
      <sheetName val="입금액"/>
      <sheetName val="요약BS"/>
      <sheetName val="108_수선비1"/>
      <sheetName val="산업은행_경영지표1"/>
      <sheetName val="JOB_Assign1"/>
      <sheetName val="재고_1"/>
      <sheetName val="붙임2-1__지급조서명세서(2001년분)"/>
      <sheetName val="경영비율_"/>
      <sheetName val="#3-1_保有_有價證券_評價_及び_評價(X-23)"/>
      <sheetName val="1995년_섹터별_매출"/>
      <sheetName val="첨1_2"/>
      <sheetName val="2_예금"/>
      <sheetName val="7_3_DY팀"/>
      <sheetName val="Eq__Mobilization"/>
      <sheetName val="24_보증금(전신전화가입권)1"/>
      <sheetName val="3_판관비명세서1"/>
      <sheetName val="업무분장_"/>
      <sheetName val="외상매출금현황-수정분_A2"/>
      <sheetName val="#2_BSPL"/>
      <sheetName val="Major_Shareholder"/>
      <sheetName val="공사별5_"/>
      <sheetName val="감가상각"/>
      <sheetName val="major"/>
      <sheetName val="최종전사PL"/>
      <sheetName val="tsuga"/>
      <sheetName val="총내용"/>
      <sheetName val="설계내역서"/>
      <sheetName val="A1"/>
      <sheetName val="data"/>
      <sheetName val="참조"/>
      <sheetName val="생산매출 (3)"/>
      <sheetName val="생산현황"/>
      <sheetName val="장기차입금"/>
      <sheetName val="A"/>
      <sheetName val="코드"/>
      <sheetName val="퇴직금"/>
      <sheetName val="HWGSI"/>
      <sheetName val="10한빛"/>
      <sheetName val="수탁현황"/>
      <sheetName val="CHECK"/>
      <sheetName val="내역서"/>
      <sheetName val="진천"/>
      <sheetName val="매출채권"/>
      <sheetName val="레포트"/>
      <sheetName val="당기추가완료"/>
      <sheetName val="Sheet2"/>
      <sheetName val="Mar"/>
      <sheetName val="분양가"/>
      <sheetName val="간접비_총괄표"/>
      <sheetName val="부문별재고_(상품)"/>
      <sheetName val="2_대외공문"/>
      <sheetName val="용접집계"/>
      <sheetName val="정상 출하집계"/>
      <sheetName val="$bhp"/>
      <sheetName val="00'미수"/>
      <sheetName val="부서자료"/>
      <sheetName val="⑤항목별1"/>
      <sheetName val="리스(CIF)산출"/>
      <sheetName val="***********************00"/>
      <sheetName val="생산직"/>
      <sheetName val="산업은행_경영지표2"/>
      <sheetName val="108_수선비2"/>
      <sheetName val="JOB_Assign2"/>
      <sheetName val="재고_2"/>
      <sheetName val="첨1_21"/>
      <sheetName val="경영비율_1"/>
      <sheetName val="2_예금1"/>
      <sheetName val="Eq__Mobilization1"/>
      <sheetName val="붙임2-1__지급조서명세서(2001년분)1"/>
      <sheetName val="간접비_총괄표1"/>
      <sheetName val="1995년_섹터별_매출1"/>
      <sheetName val="부문별재고_(상품)1"/>
      <sheetName val="2_대외공문1"/>
      <sheetName val="24_보증금(전신전화가입권)2"/>
      <sheetName val="#3-1_保有_有價證券_評價_及び_評價(X-23)1"/>
      <sheetName val="7_3_DY팀1"/>
      <sheetName val="3_판관비명세서2"/>
      <sheetName val="업무분장_1"/>
      <sheetName val="외상매출금현황-수정분_A21"/>
      <sheetName val="Major_Shareholder1"/>
      <sheetName val="#2_BSPL1"/>
      <sheetName val="공사별5_1"/>
      <sheetName val="민감도"/>
      <sheetName val="출금실적"/>
      <sheetName val="토공사"/>
      <sheetName val="일반물자(한국통신)"/>
      <sheetName val="추정손익"/>
      <sheetName val="투자총괄"/>
      <sheetName val="수정용피벗"/>
      <sheetName val="투자효율분석"/>
      <sheetName val="설계명세서"/>
      <sheetName val="금형비"/>
      <sheetName val="SI100600"/>
      <sheetName val="과거실적"/>
      <sheetName val="_______________________00"/>
      <sheetName val="재무가정"/>
      <sheetName val="상가매매0115"/>
      <sheetName val="상가임대0115"/>
      <sheetName val="인원계획-미화"/>
      <sheetName val="노무비"/>
      <sheetName val="선비명세2"/>
      <sheetName val="정상_출하집계"/>
      <sheetName val="가. 2006년 사업계획서"/>
      <sheetName val="Core CPI"/>
      <sheetName val="5- 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 refreshError="1"/>
      <sheetData sheetId="168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/>
      <sheetData sheetId="178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/>
      <sheetData sheetId="194"/>
      <sheetData sheetId="195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/>
      <sheetData sheetId="247" refreshError="1"/>
      <sheetData sheetId="248" refreshError="1"/>
      <sheetData sheetId="24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경영비율 "/>
      <sheetName val="상품입고집계"/>
    </sheetNames>
    <sheetDataSet>
      <sheetData sheetId="0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확인서"/>
      <sheetName val="A1"/>
      <sheetName val="2월특별상여"/>
      <sheetName val="9월상여"/>
      <sheetName val="LeadSchedule"/>
      <sheetName val="삼화95"/>
      <sheetName val="조정명세서"/>
      <sheetName val="경영비율 "/>
      <sheetName val="실행철강하도"/>
      <sheetName val="XREF"/>
      <sheetName val="2001Org"/>
      <sheetName val="총괄"/>
      <sheetName val="본사"/>
      <sheetName val="병"/>
      <sheetName val="98s-g(공헌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dt"/>
      <sheetName val="98s-g(공헌)"/>
      <sheetName val="직영폐점 등"/>
      <sheetName val="가맹폐점 등"/>
      <sheetName val="영업1팀"/>
      <sheetName val="영업2팀"/>
      <sheetName val="영업3팀"/>
      <sheetName val="영업4팀"/>
      <sheetName val="영업5팀"/>
      <sheetName val="신규점팀"/>
      <sheetName val="직영파트"/>
      <sheetName val="Module1"/>
      <sheetName val="Module2"/>
      <sheetName val="controll"/>
      <sheetName val="S967추정-1차안-9월13일"/>
      <sheetName val="Reno_Log(SD7)"/>
      <sheetName val="서울"/>
      <sheetName val="***********************00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dt"/>
      <sheetName val="98s-g(공헌)"/>
      <sheetName val="직영폐점 등"/>
      <sheetName val="가맹폐점 등"/>
      <sheetName val="영업1팀"/>
      <sheetName val="영업2팀"/>
      <sheetName val="영업3팀"/>
      <sheetName val="영업4팀"/>
      <sheetName val="영업5팀"/>
      <sheetName val="신규점팀"/>
      <sheetName val="직영파트"/>
      <sheetName val="Module1"/>
      <sheetName val="Module2"/>
      <sheetName val="삭제금지"/>
      <sheetName val="Sheet1"/>
      <sheetName val="S967추정-1차안-9월13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목차본문"/>
      <sheetName val="정산표"/>
      <sheetName val="확정BS"/>
      <sheetName val="경영비율 "/>
      <sheetName val="확정IS"/>
      <sheetName val="결손금(안)"/>
      <sheetName val="현금흐름"/>
      <sheetName val="현금흐름표"/>
      <sheetName val="주석"/>
      <sheetName val="부속명세서"/>
      <sheetName val="매출액(명) "/>
      <sheetName val="매출원가(명)"/>
      <sheetName val="경영표지"/>
      <sheetName val="영업사항"/>
      <sheetName val="대주주"/>
      <sheetName val="본사재고"/>
      <sheetName val="수정시산표"/>
      <sheetName val="GEN Inputs"/>
      <sheetName val="WACC_BUILDUP"/>
      <sheetName val="IRR"/>
      <sheetName val="96수표어음"/>
      <sheetName val="총제품수불"/>
      <sheetName val="기계장치"/>
      <sheetName val="입찰안"/>
      <sheetName val="1-7(재가공내역)"/>
      <sheetName val="34"/>
      <sheetName val="첨부1"/>
      <sheetName val="99년하반기"/>
      <sheetName val="선급비용내역서"/>
      <sheetName val="공용"/>
      <sheetName val="경영비율_"/>
      <sheetName val="매출액(명)_"/>
      <sheetName val="통합지보건전성(0201)"/>
      <sheetName val="상환익(2001년도)"/>
      <sheetName val="유가증권현황"/>
      <sheetName val="controll"/>
      <sheetName val="BS(4)"/>
      <sheetName val="분석적검토 BS"/>
      <sheetName val="상품수불_합산_"/>
      <sheetName val="발생집계"/>
      <sheetName val="Sheet1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AR"/>
      <sheetName val="총괄분석적검토"/>
      <sheetName val="Sheet2"/>
      <sheetName val="주요ISSUE 사항"/>
      <sheetName val="무형자산"/>
      <sheetName val="부서자료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적심사표"/>
      <sheetName val="월할경비"/>
      <sheetName val="부서별공수"/>
      <sheetName val="투입공수"/>
      <sheetName val="생산"/>
      <sheetName val="자재재고"/>
      <sheetName val="재공재고"/>
      <sheetName val="품질현황-보류"/>
      <sheetName val="출입자명단"/>
      <sheetName val="완성차 미수금"/>
      <sheetName val="보정후BS"/>
      <sheetName val="삼화95"/>
      <sheetName val="1월"/>
      <sheetName val="갑지(추정)"/>
      <sheetName val="경영혁신본부"/>
      <sheetName val="총물량"/>
      <sheetName val="99퇴직"/>
      <sheetName val="원가율"/>
      <sheetName val="TSCLFEB"/>
      <sheetName val="IDONG"/>
      <sheetName val="감가상각"/>
      <sheetName val="코드"/>
      <sheetName val="회사전체"/>
      <sheetName val="사원명부"/>
      <sheetName val="10.31"/>
      <sheetName val="법인구분"/>
      <sheetName val="기초코드"/>
      <sheetName val="계정과목"/>
      <sheetName val="환율시트"/>
      <sheetName val="LIST"/>
      <sheetName val="세부pl"/>
      <sheetName val="매출.물동명세"/>
      <sheetName val="공통비(전체)"/>
      <sheetName val="WorksheetSettings"/>
      <sheetName val="회사정보"/>
      <sheetName val="현금"/>
      <sheetName val="Code"/>
      <sheetName val="보증금(전신전화가입권)"/>
      <sheetName val="지점장"/>
      <sheetName val="보정전BS(세분류)"/>
      <sheetName val="Net PL(세분류)"/>
      <sheetName val="계수원본(99.2.28)"/>
      <sheetName val="지역개발"/>
      <sheetName val="Voucher"/>
      <sheetName val="손익계산서"/>
      <sheetName val="basic_info"/>
      <sheetName val="공동"/>
      <sheetName val="단독"/>
      <sheetName val="Total"/>
      <sheetName val="외상매출금현황-수정분 A2"/>
      <sheetName val="Sheet11"/>
      <sheetName val="입력자료"/>
      <sheetName val="WPL"/>
      <sheetName val="수익성분석"/>
      <sheetName val="이익잉여금처분계산서"/>
      <sheetName val="제조원가명세서"/>
      <sheetName val="Menu_Link"/>
      <sheetName val="대차대조표"/>
      <sheetName val="대전"/>
      <sheetName val="서식시트"/>
      <sheetName val="YTD Sales(0411)"/>
      <sheetName val="PAN"/>
      <sheetName val="차액보증"/>
      <sheetName val="공통비배부기준"/>
      <sheetName val="취합표"/>
      <sheetName val="물량산출"/>
      <sheetName val="자료"/>
      <sheetName val="주요기준"/>
      <sheetName val="내역"/>
      <sheetName val="설계"/>
      <sheetName val="비용"/>
      <sheetName val="관A준공"/>
      <sheetName val="213"/>
      <sheetName val="5사남"/>
      <sheetName val="ke24(0404)"/>
      <sheetName val="KE24(0403)"/>
      <sheetName val="제조부문배부"/>
      <sheetName val="99선급비용"/>
      <sheetName val="수h"/>
      <sheetName val="원천세납부"/>
      <sheetName val="Cash Flow"/>
      <sheetName val="①매출"/>
      <sheetName val="99매출현"/>
      <sheetName val="은행"/>
      <sheetName val="XREF"/>
      <sheetName val="운반장소등록"/>
      <sheetName val="부도어음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받을어음할인및 융통어음"/>
      <sheetName val="6_3"/>
      <sheetName val="산출기준(파견전산실)"/>
      <sheetName val="95년간접비"/>
      <sheetName val="3.판관비명세서"/>
      <sheetName val="기본자료"/>
      <sheetName val="Details"/>
      <sheetName val="9-1차이내역"/>
      <sheetName val="목표"/>
      <sheetName val="차수"/>
      <sheetName val="아파트 기성내역서"/>
      <sheetName val="영업소실적"/>
      <sheetName val="외상매입금_Detail"/>
      <sheetName val="B"/>
      <sheetName val="계정code"/>
      <sheetName val="정보"/>
      <sheetName val="담보평가"/>
      <sheetName val="11.17-11.23"/>
      <sheetName val="11.24-11.30"/>
      <sheetName val="기타현황"/>
      <sheetName val="보빈규격"/>
      <sheetName val="2.상각보정명세"/>
      <sheetName val="일위대가"/>
      <sheetName val="요약BS"/>
      <sheetName val="Menu"/>
      <sheetName val="CashFlow(중간집계)"/>
      <sheetName val="LoanList"/>
      <sheetName val="MH_생산"/>
      <sheetName val="주주명부&lt;끝&gt;"/>
      <sheetName val="cfanal"/>
      <sheetName val="profit"/>
      <sheetName val="2.대외공문"/>
      <sheetName val="업무분장 "/>
      <sheetName val="1공장 재공품생산현황"/>
      <sheetName val="부산"/>
      <sheetName val="DATA"/>
      <sheetName val="가정"/>
      <sheetName val="현장관리비"/>
      <sheetName val="리츠"/>
      <sheetName val="건축공사"/>
      <sheetName val="하수급견적대비"/>
      <sheetName val="RC"/>
      <sheetName val="S&amp;R"/>
      <sheetName val="손익"/>
      <sheetName val="비교원가제출.고"/>
      <sheetName val="공사개요"/>
      <sheetName val="개인법인구분"/>
      <sheetName val="장할생활 (2)"/>
      <sheetName val="증감분석 및 연결조정"/>
      <sheetName val="금액집계(리포트)"/>
      <sheetName val="건설중인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유림골조"/>
      <sheetName val="달성율"/>
      <sheetName val="1월실적 (2)"/>
      <sheetName val="금융"/>
      <sheetName val="리스"/>
      <sheetName val="보험"/>
      <sheetName val="인별호봉표"/>
      <sheetName val="총괄표"/>
      <sheetName val="공사기성"/>
      <sheetName val="3-31"/>
      <sheetName val="매출채권 및 담보비율 변동"/>
      <sheetName val="Dólar Observado"/>
      <sheetName val="미지급비용2"/>
      <sheetName val="미지급비용"/>
      <sheetName val="현금흐름Ⅰ"/>
      <sheetName val="공통"/>
      <sheetName val="범한여행"/>
      <sheetName val="이자율"/>
      <sheetName val="대차대조표12.01"/>
      <sheetName val="해외법인"/>
      <sheetName val="TB"/>
      <sheetName val="TCA"/>
      <sheetName val="Rate"/>
      <sheetName val="4.2유효폭의 계산"/>
      <sheetName val="4-1. 매출원가 손익계획 집계표"/>
      <sheetName val="노임이"/>
      <sheetName val="쌍용자료"/>
      <sheetName val="대우자료"/>
      <sheetName val="업종코드"/>
      <sheetName val="본공사"/>
      <sheetName val="양식3"/>
      <sheetName val="2공구산출내역"/>
      <sheetName val="설계내역서"/>
      <sheetName val="해창정"/>
      <sheetName val="크라운"/>
      <sheetName val="인원자료"/>
      <sheetName val="화섬 MDP"/>
      <sheetName val="시산표"/>
      <sheetName val="Sheet6"/>
      <sheetName val="만기"/>
      <sheetName val="퇴직급여충당금12.31"/>
      <sheetName val="미오"/>
      <sheetName val="자본금"/>
      <sheetName val="재고"/>
      <sheetName val="퇴충"/>
      <sheetName val="3-4현"/>
      <sheetName val="3-3현"/>
      <sheetName val="其他应收款明细及帐龄分析(表5)"/>
      <sheetName val="기초"/>
      <sheetName val="추가(완)"/>
      <sheetName val="8월배정예산"/>
      <sheetName val="3"/>
      <sheetName val="연장수당"/>
      <sheetName val="연체대출"/>
      <sheetName val="듀레이션"/>
      <sheetName val="합계잔액시산표"/>
      <sheetName val="명세서"/>
      <sheetName val="사업자등록증"/>
      <sheetName val="각종data"/>
      <sheetName val="적용환율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WELDING"/>
      <sheetName val="요약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항목"/>
      <sheetName val="Farmtrac(Long)"/>
      <sheetName val="Table"/>
      <sheetName val="공수"/>
      <sheetName val="FRDS9805"/>
      <sheetName val="3250-41"/>
      <sheetName val="수불표"/>
      <sheetName val="입고12"/>
      <sheetName val="출고12"/>
      <sheetName val="외상매입금점별현황"/>
      <sheetName val="0"/>
      <sheetName val="Summary"/>
      <sheetName val="수리결과"/>
      <sheetName val="월별"/>
      <sheetName val="1.MDF1공장"/>
      <sheetName val="대비"/>
      <sheetName val="대구은행"/>
      <sheetName val="A1"/>
      <sheetName val="기준봉급표"/>
      <sheetName val="Reference"/>
      <sheetName val="00'미수"/>
      <sheetName val="작성요령"/>
      <sheetName val="본부별매출"/>
      <sheetName val="직급별인적"/>
      <sheetName val="대차정산"/>
      <sheetName val="회수율"/>
      <sheetName val="권리분석"/>
      <sheetName val="주주명부-가나다"/>
      <sheetName val="CAUDIT"/>
      <sheetName val="근태현황"/>
      <sheetName val="1"/>
      <sheetName val="2"/>
      <sheetName val="4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비용 배부후"/>
      <sheetName val="Class-Char"/>
      <sheetName val="부재료입고집계"/>
      <sheetName val="BM_NEW2"/>
      <sheetName val="(실사조정)총괄"/>
      <sheetName val="분개종합(01)"/>
      <sheetName val="TDTKP"/>
      <sheetName val="DK-KH"/>
      <sheetName val="RECIMAKE"/>
      <sheetName val="0701"/>
      <sheetName val="지급보증금74"/>
      <sheetName val="회사제시"/>
      <sheetName val="부서CODE"/>
      <sheetName val="호봉CODE"/>
      <sheetName val="LEASE4"/>
      <sheetName val="송전기본"/>
      <sheetName val="유가증권미수"/>
      <sheetName val="입력.판매"/>
      <sheetName val="입력.인원"/>
      <sheetName val="Macro1"/>
      <sheetName val="별첨1(임금)"/>
      <sheetName val="위험보험료표"/>
      <sheetName val="우리종금예상재무제표"/>
      <sheetName val="누계매출"/>
      <sheetName val="고객지원무상출하"/>
      <sheetName val="연구소예외출고"/>
      <sheetName val="Template"/>
      <sheetName val="기초해지2"/>
      <sheetName val="기초해지"/>
      <sheetName val="수율"/>
      <sheetName val="Reference (변경)"/>
      <sheetName val="Scoresheet"/>
      <sheetName val="지급이자와할인료(직매각)"/>
      <sheetName val="T6-6(7)"/>
      <sheetName val="건설가계정"/>
      <sheetName val="기초작업"/>
      <sheetName val="Config"/>
      <sheetName val="민감도"/>
      <sheetName val="페이지전경"/>
      <sheetName val="1페이지보고"/>
      <sheetName val="아울렛 농산벤더"/>
      <sheetName val="을-ATYPE"/>
      <sheetName val="주차별리스트"/>
      <sheetName val="가격비"/>
      <sheetName val="단기차입금(200006)"/>
      <sheetName val="#REF"/>
      <sheetName val="당월손익계산서★"/>
      <sheetName val="투자자본상계"/>
      <sheetName val="Asset98-CAK"/>
      <sheetName val="Asset9809CAK"/>
      <sheetName val="2.Critical Component Estimation"/>
      <sheetName val="마스터"/>
      <sheetName val="국민연금"/>
      <sheetName val="BOM"/>
      <sheetName val="검산금액"/>
      <sheetName val="선수보증금"/>
      <sheetName val="연체일수"/>
      <sheetName val="잔가합계"/>
      <sheetName val="중도해지진행업체"/>
      <sheetName val="00.08계정"/>
      <sheetName val="보증어음분류"/>
      <sheetName val="사모사채분류"/>
      <sheetName val="총괄"/>
      <sheetName val="R&amp;D"/>
      <sheetName val="부서코드"/>
      <sheetName val="CT 재공품생산현황"/>
      <sheetName val="comm"/>
      <sheetName val="Reference(15년)"/>
      <sheetName val="경영계획 수립 참고자료 ▶▶▶"/>
      <sheetName val="수립지침"/>
      <sheetName val="계정설명"/>
      <sheetName val="전략단위설명"/>
      <sheetName val="사업부서 작성자료 ▶▶▶"/>
      <sheetName val="15년 손익 (GS신규Vision) 요약-연간비교장"/>
      <sheetName val="15년 손익 (GS신규Vision) 요약-(간접비 포함)"/>
      <sheetName val="15년 손익-GS신규Vision"/>
      <sheetName val="매출 계획"/>
      <sheetName val="매출계획 산출근거"/>
      <sheetName val="재료비(율) 계획"/>
      <sheetName val="재료비(율) 산출근거"/>
      <sheetName val="인원인건비&amp;간접비 계획"/>
      <sheetName val="투자계획"/>
      <sheetName val="투자계획(상세)"/>
      <sheetName val="감가상각비 계산"/>
      <sheetName val="마케팅비용계획"/>
      <sheetName val="비용계획"/>
      <sheetName val="간접비 계획"/>
      <sheetName val="Reference (기존)"/>
      <sheetName val="2014년 손익"/>
      <sheetName val="15년 손익 (GDR Rental사업) 요약-연간비교장"/>
      <sheetName val="15년 손익 (GDR Rent사업) 요약-(간접비 포함)"/>
      <sheetName val="15년 손익-GDR Rental사업"/>
      <sheetName val="매출&amp;재료비&amp;비용&amp;투자 산출근거"/>
      <sheetName val="BACKDATA"/>
      <sheetName val="매출(총액)"/>
      <sheetName val="판관비"/>
      <sheetName val="RES"/>
      <sheetName val="score_sheet1"/>
      <sheetName val="공제사업score_sheet1"/>
      <sheetName val="법인세비용_계산1"/>
      <sheetName val="정관_및_회계규정1"/>
      <sheetName val="주요ISSUE_사항1"/>
      <sheetName val="2006_과표및세액조정계산서1"/>
      <sheetName val="완성차_미수금1"/>
      <sheetName val="YTD_Sales(0411)1"/>
      <sheetName val="계수원본(99_2_28)1"/>
      <sheetName val="10_311"/>
      <sheetName val="외상매출금현황-수정분_A21"/>
      <sheetName val="매출_물동명세1"/>
      <sheetName val="Cash_Flow"/>
      <sheetName val="Net_PL(세분류)"/>
      <sheetName val="3_판관비명세서"/>
      <sheetName val="업무분장_"/>
      <sheetName val="1공장_재공품생산현황"/>
      <sheetName val="아파트_기성내역서"/>
      <sheetName val="받을어음할인및_융통어음"/>
      <sheetName val="2_대외공문"/>
      <sheetName val="장할생활_(2)"/>
      <sheetName val="증감분석_및_연결조정"/>
      <sheetName val="11_17-11_23"/>
      <sheetName val="11_24-11_30"/>
      <sheetName val="2_상각보정명세"/>
      <sheetName val="매출채권_및_담보비율_변동"/>
      <sheetName val="1월실적_(2)"/>
      <sheetName val="화섬_MDP"/>
      <sheetName val="비교원가제출_고"/>
      <sheetName val="퇴직급여충당금12_31"/>
      <sheetName val="상세"/>
      <sheetName val="T6-6(2)"/>
      <sheetName val="뒤차축소"/>
      <sheetName val="상표권"/>
      <sheetName val="일위대가(계측기설치)"/>
      <sheetName val="#2 BSPL"/>
      <sheetName val="분개장·원장"/>
      <sheetName val="재공품"/>
      <sheetName val="대차대조"/>
      <sheetName val="판매금액기본계획"/>
      <sheetName val="판매금액실적"/>
      <sheetName val="판매금액실행계획"/>
      <sheetName val="판매수량기본계획"/>
      <sheetName val="판매수량실적"/>
      <sheetName val="판매수량실행계획"/>
      <sheetName val="해당월"/>
      <sheetName val="품셈TABLE"/>
      <sheetName val="부산9503"/>
      <sheetName val="감가상각(원본)"/>
      <sheetName val="품종별월계"/>
      <sheetName val="공정가치"/>
      <sheetName val="기안"/>
      <sheetName val="재무제표"/>
      <sheetName val="작업일보"/>
      <sheetName val="주식적수"/>
      <sheetName val="기타"/>
      <sheetName val="제조원가"/>
      <sheetName val="재고자산명세"/>
      <sheetName val="COVER-P"/>
      <sheetName val="조흥은행"/>
      <sheetName val="확인서"/>
      <sheetName val="건설가"/>
      <sheetName val="치약_v011223"/>
      <sheetName val="Assumption"/>
      <sheetName val="보험금"/>
      <sheetName val="투자자산"/>
      <sheetName val="대손상각"/>
      <sheetName val="외상매출금"/>
      <sheetName val="받을어음"/>
      <sheetName val="재공품(3)"/>
      <sheetName val="표준원가표(2)"/>
      <sheetName val="ls"/>
      <sheetName val="퇴직충당금(3.31)(국문)"/>
      <sheetName val="관계주식"/>
      <sheetName val="全社経費"/>
      <sheetName val="実績集計"/>
      <sheetName val="実績連絡"/>
      <sheetName val="Customer"/>
      <sheetName val="버스업체(57개사)"/>
      <sheetName val="118.세금과공과"/>
      <sheetName val="절감항목"/>
      <sheetName val="현장"/>
      <sheetName val="선급비용"/>
      <sheetName val="YOEMAGUM"/>
      <sheetName val="BOJUNGGM"/>
      <sheetName val="control sheet"/>
      <sheetName val="인력(정규직)"/>
      <sheetName val="MON"/>
      <sheetName val="INCOME STATEMENT"/>
      <sheetName val="YTD"/>
      <sheetName val="부서현황"/>
      <sheetName val="K-1"/>
      <sheetName val="T48a"/>
      <sheetName val="단가"/>
      <sheetName val="부정형평가"/>
      <sheetName val="재공품평가"/>
      <sheetName val="99판매"/>
      <sheetName val="데이터유효성목록"/>
      <sheetName val="별제권_정리담보권1"/>
      <sheetName val="불량"/>
      <sheetName val="보고서"/>
      <sheetName val="노임단가"/>
      <sheetName val="대환취급"/>
      <sheetName val="원자재상수"/>
      <sheetName val="원자재운송비"/>
      <sheetName val="산출내역서집계표"/>
      <sheetName val="상불"/>
      <sheetName val="물가지수!"/>
      <sheetName val="공사별5"/>
      <sheetName val="생산기본계획"/>
      <sheetName val="생산실적"/>
      <sheetName val="생산실행계획"/>
      <sheetName val="98"/>
      <sheetName val="WACC"/>
      <sheetName val="물류창고제품별집계"/>
      <sheetName val="교각1"/>
      <sheetName val="편입토지조서"/>
      <sheetName val="계획"/>
      <sheetName val="Tiburon"/>
      <sheetName val="PL"/>
      <sheetName val="재무누계"/>
      <sheetName val="Packaging cost Back Data"/>
      <sheetName val="산업은행 경영지표"/>
      <sheetName val="제품구분"/>
      <sheetName val="현지법인 대손설정"/>
      <sheetName val="SA"/>
      <sheetName val="VB "/>
      <sheetName val="均等割DB"/>
      <sheetName val="점수"/>
      <sheetName val="building"/>
      <sheetName val="건축원가"/>
      <sheetName val="Dólar_Observado"/>
      <sheetName val="의뢰건_(2)"/>
      <sheetName val="5_소재"/>
      <sheetName val="대차대조표12_01"/>
      <sheetName val="4_2유효폭의_계산"/>
      <sheetName val="4-1__매출원가_손익계획_집계표"/>
      <sheetName val="25_보증금(임차보증금외)"/>
      <sheetName val="24_보증금(전신전화가입권)"/>
      <sheetName val="Reference_(변경)"/>
      <sheetName val="경영계획_수립_참고자료_▶▶▶"/>
      <sheetName val="사업부서_작성자료_▶▶▶"/>
      <sheetName val="15년_손익_(GS신규Vision)_요약-연간비교장"/>
      <sheetName val="15년_손익_(GS신규Vision)_요약-(간접비_포함)"/>
      <sheetName val="15년_손익-GS신규Vision"/>
      <sheetName val="매출_계획"/>
      <sheetName val="매출계획_산출근거"/>
      <sheetName val="재료비(율)_계획"/>
      <sheetName val="재료비(율)_산출근거"/>
      <sheetName val="인원인건비&amp;간접비_계획"/>
      <sheetName val="감가상각비_계산"/>
      <sheetName val="간접비_계획"/>
      <sheetName val="Reference_(기존)"/>
      <sheetName val="2014년_손익"/>
      <sheetName val="15년_손익_(GDR_Rental사업)_요약-연간비교장"/>
      <sheetName val="15년_손익_(GDR_Rent사업)_요약-(간접비_포함)"/>
      <sheetName val="15년_손익-GDR_Rental사업"/>
      <sheetName val="매출&amp;재료비&amp;비용&amp;투자_산출근거"/>
      <sheetName val="1_MDF1공장"/>
      <sheetName val="CT_재공품생산현황"/>
      <sheetName val="비용_배부후"/>
      <sheetName val="score_sheet2"/>
      <sheetName val="공제사업score_sheet2"/>
      <sheetName val="법인세비용_계산2"/>
      <sheetName val="정관_및_회계규정2"/>
      <sheetName val="주요ISSUE_사항2"/>
      <sheetName val="2006_과표및세액조정계산서2"/>
      <sheetName val="10_312"/>
      <sheetName val="완성차_미수금2"/>
      <sheetName val="매출_물동명세2"/>
      <sheetName val="외상매출금현황-수정분_A22"/>
      <sheetName val="YTD_Sales(0411)2"/>
      <sheetName val="계수원본(99_2_28)2"/>
      <sheetName val="Cash_Flow1"/>
      <sheetName val="Net_PL(세분류)1"/>
      <sheetName val="받을어음할인및_융통어음1"/>
      <sheetName val="3_판관비명세서1"/>
      <sheetName val="아파트_기성내역서1"/>
      <sheetName val="업무분장_1"/>
      <sheetName val="2_대외공문1"/>
      <sheetName val="장할생활_(2)1"/>
      <sheetName val="증감분석_및_연결조정1"/>
      <sheetName val="1공장_재공품생산현황1"/>
      <sheetName val="11_17-11_231"/>
      <sheetName val="11_24-11_301"/>
      <sheetName val="2_상각보정명세1"/>
      <sheetName val="매출채권_및_담보비율_변동1"/>
      <sheetName val="Dólar_Observado1"/>
      <sheetName val="비교원가제출_고1"/>
      <sheetName val="의뢰건_(2)1"/>
      <sheetName val="5_소재1"/>
      <sheetName val="1월실적_(2)1"/>
      <sheetName val="대차대조표12_011"/>
      <sheetName val="4_2유효폭의_계산1"/>
      <sheetName val="4-1__매출원가_손익계획_집계표1"/>
      <sheetName val="퇴직급여충당금12_311"/>
      <sheetName val="25_보증금(임차보증금외)1"/>
      <sheetName val="24_보증금(전신전화가입권)1"/>
      <sheetName val="1_MDF1공장1"/>
      <sheetName val="화섬_MDP1"/>
      <sheetName val="Reference_(변경)1"/>
      <sheetName val="경영계획_수립_참고자료_▶▶▶1"/>
      <sheetName val="사업부서_작성자료_▶▶▶1"/>
      <sheetName val="15년_손익_(GS신규Vision)_요약-연간비교장1"/>
      <sheetName val="15년_손익_(GS신규Vision)_요약-(간접비_포함1"/>
      <sheetName val="15년_손익-GS신규Vision1"/>
      <sheetName val="매출_계획1"/>
      <sheetName val="매출계획_산출근거1"/>
      <sheetName val="재료비(율)_계획1"/>
      <sheetName val="재료비(율)_산출근거1"/>
      <sheetName val="인원인건비&amp;간접비_계획1"/>
      <sheetName val="감가상각비_계산1"/>
      <sheetName val="간접비_계획1"/>
      <sheetName val="Reference_(기존)1"/>
      <sheetName val="2014년_손익1"/>
      <sheetName val="15년_손익_(GDR_Rental사업)_요약-연간비교장1"/>
      <sheetName val="15년_손익_(GDR_Rent사업)_요약-(간접비_포함1"/>
      <sheetName val="15년_손익-GDR_Rental사업1"/>
      <sheetName val="매출&amp;재료비&amp;비용&amp;투자_산출근거1"/>
      <sheetName val="CT_재공품생산현황1"/>
      <sheetName val="비용_배부후1"/>
      <sheetName val="품의양"/>
      <sheetName val="종기실공문"/>
      <sheetName val="RV미수수익보정"/>
      <sheetName val="불균등-거치외(미수)"/>
      <sheetName val="불균등-TOP(선수)"/>
      <sheetName val="일위_파일"/>
      <sheetName val="법인별요약"/>
      <sheetName val="admin"/>
      <sheetName val="원가계산 (2)"/>
      <sheetName val="도근좌표"/>
      <sheetName val="인원계획-미화"/>
      <sheetName val="5월"/>
      <sheetName val="도급비정산"/>
      <sheetName val="POS (2)"/>
      <sheetName val="2월특별상여"/>
      <sheetName val="9월상여"/>
      <sheetName val="05.1Q"/>
      <sheetName val="기간"/>
      <sheetName val="법인정보"/>
      <sheetName val="unit 4"/>
      <sheetName val="일위대가(가설)"/>
      <sheetName val="계정별실적"/>
      <sheetName val="10월판관"/>
      <sheetName val="마산방향"/>
      <sheetName val="진주방향"/>
      <sheetName val="내역서 (2)"/>
      <sheetName val="홍원식"/>
      <sheetName val="합계"/>
      <sheetName val="gyun"/>
      <sheetName val="관계회사거래내역및 채권채무잔액 99"/>
      <sheetName val="매입수불자재"/>
      <sheetName val="수액원료"/>
      <sheetName val="COBS"/>
      <sheetName val="조회서통제표"/>
      <sheetName val="SALE"/>
      <sheetName val="입력"/>
      <sheetName val="목표관리모델(누적)"/>
      <sheetName val="건설중인자산"/>
      <sheetName val="Team 종합"/>
      <sheetName val="비품"/>
      <sheetName val="자산별귀속부서"/>
      <sheetName val="인건비예산(정규직)"/>
      <sheetName val="인건비예산(용역)"/>
      <sheetName val="공통사항"/>
      <sheetName val="部署コード"/>
      <sheetName val="급여명세서"/>
      <sheetName val="급여등록"/>
      <sheetName val="중장기 외화자금 보정명세(PBC)"/>
      <sheetName val="미수수익"/>
      <sheetName val="이자수익PT"/>
      <sheetName val="현금 및 예치금Lead"/>
      <sheetName val="보정"/>
      <sheetName val="현금및예치금 명세서"/>
      <sheetName val="배부표"/>
      <sheetName val="3사분기계획"/>
      <sheetName val="투자자산명세서"/>
      <sheetName val="명세"/>
      <sheetName val="외화금융(97-03)"/>
      <sheetName val="마감분석"/>
      <sheetName val="업체별재고금액"/>
      <sheetName val="대차"/>
      <sheetName val="97년"/>
      <sheetName val="상품입력"/>
      <sheetName val="정리"/>
      <sheetName val="직급별인원계획"/>
      <sheetName val="사업별인원계획"/>
      <sheetName val="부분품"/>
      <sheetName val="생산부대통지서"/>
      <sheetName val="에뛰드 내부관리가"/>
      <sheetName val="ST"/>
      <sheetName val="유첨3.적용기준"/>
      <sheetName val="보조재료비"/>
      <sheetName val="재료비"/>
      <sheetName val="2005원가집계표(합계)"/>
      <sheetName val="원가집계표(월별)"/>
      <sheetName val="생산직"/>
      <sheetName val="Lead"/>
      <sheetName val="Office only Letup"/>
      <sheetName val="Sheet7"/>
      <sheetName val="Data&amp;Result"/>
      <sheetName val="General Inputs"/>
      <sheetName val="CGC Inputs"/>
      <sheetName val="부서별"/>
      <sheetName val="1부생산계획"/>
      <sheetName val="요약PL"/>
      <sheetName val="참고_주임대리승진안(2013下)"/>
      <sheetName val="97년추정손익계산서"/>
      <sheetName val="0.0ControlSheet"/>
      <sheetName val="F-1,2"/>
      <sheetName val="평가제외"/>
      <sheetName val="수선비"/>
      <sheetName val="손익계산서(管理)"/>
      <sheetName val="담당자"/>
      <sheetName val="일반(본사)"/>
      <sheetName val="일반(의성)"/>
      <sheetName val="미수금(공동공사비)"/>
      <sheetName val="9706"/>
      <sheetName val="평가예상(200308)"/>
      <sheetName val="sap`04.7.14"/>
      <sheetName val="주관사업"/>
      <sheetName val="용역원가명세서"/>
      <sheetName val="추가예산"/>
      <sheetName val="작업통제용"/>
      <sheetName val="본사"/>
      <sheetName val="호봉표"/>
      <sheetName val="Main"/>
      <sheetName val="F-4,5"/>
      <sheetName val="13.보증금(전신전화가입권)"/>
      <sheetName val="취득"/>
      <sheetName val="108.수선비"/>
      <sheetName val="업체손실공수.xls"/>
      <sheetName val="2009BS_감사전"/>
      <sheetName val="scosht"/>
      <sheetName val="2009PL_감사전"/>
      <sheetName val="의왕"/>
      <sheetName val="WH"/>
      <sheetName val="UTCA"/>
      <sheetName val="1주"/>
      <sheetName val="2주"/>
      <sheetName val="3주"/>
      <sheetName val="4주"/>
      <sheetName val="MANAGER"/>
      <sheetName val="투자현황"/>
      <sheetName val="118_세금과공과"/>
      <sheetName val="108_수선비"/>
      <sheetName val="95D"/>
      <sheetName val="94D"/>
      <sheetName val="93상각비"/>
      <sheetName val="보통예금"/>
      <sheetName val="영업단위-8월"/>
      <sheetName val="월말마감"/>
      <sheetName val="SMCB9617145"/>
      <sheetName val="잉여금"/>
      <sheetName val="붙임2-1  지급조서명세서(2001년분)"/>
      <sheetName val="支払明細"/>
      <sheetName val="구동"/>
      <sheetName val="경비공통"/>
      <sheetName val="과8"/>
      <sheetName val="손익분석"/>
      <sheetName val="처별전산"/>
      <sheetName val="9703"/>
      <sheetName val="고정자산원본"/>
      <sheetName val="96시"/>
      <sheetName val="Index"/>
      <sheetName val="본사감가상각대장(비품)"/>
      <sheetName val="96"/>
      <sheetName val="제조공정"/>
      <sheetName val="MA"/>
      <sheetName val="대차,손익"/>
      <sheetName val="PR제조"/>
      <sheetName val="费率"/>
      <sheetName val="0000"/>
      <sheetName val="진도현황"/>
      <sheetName val="부서실적"/>
      <sheetName val="TUL30"/>
      <sheetName val="T02"/>
      <sheetName val="f3"/>
      <sheetName val="EE"/>
      <sheetName val="산근"/>
      <sheetName val="TB(BS)"/>
      <sheetName val="TB(PL)"/>
      <sheetName val="중부사업담당 1-11월 원가"/>
      <sheetName val="51102"/>
      <sheetName val="근로영수증"/>
      <sheetName val="퇴직영수증"/>
      <sheetName val="정시성현황"/>
      <sheetName val="중부사업담당_1-11월_원가"/>
      <sheetName val="호프"/>
      <sheetName val="지점월추이"/>
      <sheetName val="원가배분01년(등본)"/>
      <sheetName val="직급실적"/>
      <sheetName val="시작"/>
      <sheetName val="주요비율-낙관"/>
      <sheetName val="Ⅰ-1"/>
      <sheetName val="성적표96"/>
      <sheetName val="경영분석"/>
      <sheetName val="서식지정"/>
      <sheetName val="result0927"/>
      <sheetName val="대우자동차용역비"/>
      <sheetName val="ORIGIN"/>
      <sheetName val="기본정보"/>
      <sheetName val="◀Chart_Data"/>
      <sheetName val="가중치_사용자본회전율"/>
      <sheetName val="기본일위"/>
      <sheetName val="EQT-ESTN"/>
      <sheetName val="YM98"/>
      <sheetName val="매출채권등리드"/>
      <sheetName val="KA021901"/>
      <sheetName val="년간 자금계획(90일 적용)"/>
      <sheetName val="매출및매출채권"/>
      <sheetName val="표2"/>
      <sheetName val="1_현금흐름표"/>
      <sheetName val="공항,제주 판매율 분석"/>
      <sheetName val="95WBS"/>
      <sheetName val="부산물"/>
      <sheetName val="상품원가"/>
      <sheetName val="조정전"/>
      <sheetName val="표시트"/>
      <sheetName val="서비스별 매출추이"/>
      <sheetName val="추가강의료내역"/>
      <sheetName val="23기-3분기결산PL"/>
      <sheetName val="피보험자명세(럭키확정분)"/>
      <sheetName val="예적금"/>
      <sheetName val="외화"/>
      <sheetName val="bs"/>
      <sheetName val="8월"/>
      <sheetName val="파워콤"/>
      <sheetName val="기초데이타"/>
      <sheetName val="배서어음명세서"/>
      <sheetName val="5131"/>
      <sheetName val="경영계획"/>
      <sheetName val="PC실적"/>
      <sheetName val="신부서코드"/>
      <sheetName val="본사_09"/>
      <sheetName val="년월차수당"/>
      <sheetName val="상여금"/>
      <sheetName val="이자"/>
      <sheetName val="시설이용권명세서"/>
      <sheetName val="수정사항집계표"/>
      <sheetName val="부실채권"/>
      <sheetName val="충당금"/>
      <sheetName val="형틀공사"/>
      <sheetName val="아울렛_농산벤더"/>
      <sheetName val="VB_"/>
      <sheetName val="원가계산_(2)"/>
      <sheetName val="LeadSchedule"/>
      <sheetName val="UTMBPL"/>
      <sheetName val="2담당0113"/>
      <sheetName val="1담당0113"/>
      <sheetName val="관세구분시트"/>
      <sheetName val="조립지적"/>
      <sheetName val="2004년추계"/>
      <sheetName val="별제권_정리담보권"/>
      <sheetName val="INTC"/>
      <sheetName val="조정명세서"/>
      <sheetName val="01_12月_Lot별_판매실적.xls"/>
      <sheetName val="원시데이타"/>
      <sheetName val="차량운반구상각"/>
      <sheetName val="건물"/>
      <sheetName val="구축물"/>
      <sheetName val="당좌예금"/>
      <sheetName val="CapMult"/>
      <sheetName val="Industry Indices"/>
      <sheetName val="BOX명칭"/>
      <sheetName val="조건식"/>
      <sheetName val="산업잠재수요현황"/>
      <sheetName val="산업체판매량세부내역"/>
      <sheetName val="EXPENSE"/>
      <sheetName val="일위대가표"/>
      <sheetName val="이름표"/>
      <sheetName val="현금흐름계산"/>
      <sheetName val="단기금융상품"/>
      <sheetName val="영업미수금"/>
      <sheetName val="저장품"/>
      <sheetName val="가동설비"/>
      <sheetName val="고정부채"/>
      <sheetName val="손익계산서(성질별)상수도"/>
      <sheetName val="차이명세"/>
      <sheetName val="총괄원가"/>
      <sheetName val="경영분석산식(참고)"/>
      <sheetName val="차입금상환표"/>
      <sheetName val="급상여기초정보_08"/>
      <sheetName val="본사_08"/>
      <sheetName val="대항목"/>
      <sheetName val="질의(금액)참조"/>
      <sheetName val="손익항목표"/>
      <sheetName val="DB"/>
      <sheetName val="TAL"/>
      <sheetName val="은행조회서"/>
      <sheetName val="중부사업담당_1-11월_원가1"/>
      <sheetName val="US Revenue (2)"/>
      <sheetName val="Act-NCI"/>
      <sheetName val="Act-NCE"/>
      <sheetName val="Control"/>
      <sheetName val="현금흐름표 근거자료"/>
      <sheetName val="黄做原材料进销存"/>
      <sheetName val="SE_Output"/>
      <sheetName val="PUR-12K"/>
      <sheetName val="Re1"/>
      <sheetName val="공구기구"/>
      <sheetName val="fnc"/>
      <sheetName val="시산"/>
      <sheetName val="제작실적"/>
      <sheetName val="JAGA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/>
      <sheetData sheetId="564"/>
      <sheetData sheetId="565"/>
      <sheetData sheetId="566"/>
      <sheetData sheetId="567"/>
      <sheetData sheetId="568"/>
      <sheetData sheetId="569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목차본문"/>
      <sheetName val="정산표"/>
      <sheetName val="확정BS"/>
      <sheetName val="경영비율 "/>
      <sheetName val="확정IS"/>
      <sheetName val="결손금(안)"/>
      <sheetName val="현금흐름"/>
      <sheetName val="현금흐름표"/>
      <sheetName val="주석"/>
      <sheetName val="부속명세서"/>
      <sheetName val="매출액(명) "/>
      <sheetName val="매출원가(명)"/>
      <sheetName val="경영표지"/>
      <sheetName val="영업사항"/>
      <sheetName val="대주주"/>
      <sheetName val="확인서"/>
      <sheetName val="data"/>
      <sheetName val="물량투입계획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경영비율 "/>
      <sheetName val="정산표"/>
      <sheetName val="분개장·원장"/>
      <sheetName val="현지법인 대손설정"/>
      <sheetName val="완성차 미수금"/>
      <sheetName val="Assumption"/>
      <sheetName val="보험금"/>
      <sheetName val="1월"/>
      <sheetName val="투자자산"/>
      <sheetName val="대손상각"/>
      <sheetName val="외상매출금"/>
      <sheetName val="받을어음"/>
      <sheetName val="재무제표"/>
      <sheetName val="총괄표"/>
      <sheetName val="제조원가"/>
      <sheetName val="재고자산명세"/>
      <sheetName val="관계주식"/>
      <sheetName val="이자율"/>
      <sheetName val="재공품(3)"/>
      <sheetName val="표준원가표(2)"/>
      <sheetName val="ls"/>
      <sheetName val="주관사업"/>
      <sheetName val="본사재고"/>
      <sheetName val="제품구분"/>
      <sheetName val="용역원가명세서"/>
      <sheetName val="현금흐름표"/>
      <sheetName val="수입"/>
      <sheetName val="추가예산"/>
      <sheetName val="해당월"/>
      <sheetName val="재공품"/>
      <sheetName val="기타"/>
      <sheetName val="공정가치"/>
      <sheetName val="산업은행 경영지표"/>
      <sheetName val="일위대가(계측기설치)"/>
      <sheetName val="#2 BSPL"/>
      <sheetName val="기안"/>
      <sheetName val="data"/>
      <sheetName val="작업일보"/>
      <sheetName val="주식적수"/>
      <sheetName val="F-1,2"/>
      <sheetName val="담당자"/>
      <sheetName val="감가상각(원본)"/>
      <sheetName val="96수표어음"/>
      <sheetName val="요약"/>
      <sheetName val="일반(본사)"/>
      <sheetName val="일반(의성)"/>
      <sheetName val="미수금(공동공사비)"/>
      <sheetName val="회사정보"/>
      <sheetName val="조흥은행"/>
      <sheetName val="확인서"/>
      <sheetName val="건설가"/>
      <sheetName val="치약_v011223"/>
      <sheetName val="퇴직충당금(3.31)(국문)"/>
      <sheetName val="대차"/>
      <sheetName val="대차대조"/>
      <sheetName val="품종별월계"/>
      <sheetName val="외화금융(97-03)"/>
      <sheetName val="평가제외"/>
      <sheetName val="수선비"/>
      <sheetName val="마감분석"/>
      <sheetName val="업체별재고금액"/>
      <sheetName val="판매금액기본계획"/>
      <sheetName val="판매금액실적"/>
      <sheetName val="판매금액실행계획"/>
      <sheetName val="판매수량기본계획"/>
      <sheetName val="판매수량실적"/>
      <sheetName val="판매수량실행계획"/>
      <sheetName val="품셈TABLE"/>
      <sheetName val="부산9503"/>
      <sheetName val="COVER-P"/>
      <sheetName val="민감도"/>
      <sheetName val="현금흐름"/>
      <sheetName val="삼화95"/>
      <sheetName val="구동"/>
      <sheetName val="13.보증금(전신전화가입권)"/>
      <sheetName val="시작"/>
      <sheetName val="XREF"/>
      <sheetName val="95WBS"/>
      <sheetName val="본사감가상각대장(비품)"/>
      <sheetName val="손익계산서(管理)"/>
      <sheetName val="표2"/>
      <sheetName val="sap`04.7.14"/>
      <sheetName val="성적표96"/>
      <sheetName val="현장"/>
      <sheetName val="9706"/>
      <sheetName val="Sheet1"/>
      <sheetName val="품질현황-보류"/>
      <sheetName val="주요비율-낙관"/>
      <sheetName val="Ⅰ-1"/>
      <sheetName val="대차,손익"/>
      <sheetName val="대차대조표"/>
      <sheetName val="경비공통"/>
      <sheetName val="손익계산서"/>
      <sheetName val="이익잉여금처분계산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적심사표"/>
      <sheetName val="월할경비"/>
      <sheetName val="부서별공수"/>
      <sheetName val="투입공수"/>
      <sheetName val="생산"/>
      <sheetName val="자재재고"/>
      <sheetName val="재공재고"/>
      <sheetName val="보빈규격"/>
      <sheetName val="출입자명단"/>
      <sheetName val="보증금(전신전화가입권)"/>
      <sheetName val="보정후BS"/>
      <sheetName val="코드"/>
      <sheetName val="지점장"/>
      <sheetName val="사원명부"/>
      <sheetName val="10.31"/>
      <sheetName val="LIST"/>
      <sheetName val="계정과목"/>
      <sheetName val="환율시트"/>
      <sheetName val="회사전체"/>
      <sheetName val="공동"/>
      <sheetName val="단독"/>
      <sheetName val="Total"/>
      <sheetName val="건설중인"/>
      <sheetName val="WorksheetSettings"/>
      <sheetName val="Details"/>
      <sheetName val="업무분장 "/>
      <sheetName val="99퇴직"/>
      <sheetName val="갑지(추정)"/>
      <sheetName val="경영혁신본부"/>
      <sheetName val="IDONG"/>
      <sheetName val="감가상각"/>
      <sheetName val="총물량"/>
      <sheetName val="YTD Sales(0411)"/>
      <sheetName val="3.판관비명세서"/>
      <sheetName val="WPL"/>
      <sheetName val="기본자료"/>
      <sheetName val="법인구분"/>
      <sheetName val="기초코드"/>
      <sheetName val="Sheet11"/>
      <sheetName val="세부pl"/>
      <sheetName val="현금"/>
      <sheetName val="수익성분석"/>
      <sheetName val="제조원가명세서"/>
      <sheetName val="외상매출금현황-수정분 A2"/>
      <sheetName val="PAN"/>
      <sheetName val="보정전BS(세분류)"/>
      <sheetName val="입력자료"/>
      <sheetName val="매출.물동명세"/>
      <sheetName val="Code"/>
      <sheetName val="Menu_Link"/>
      <sheetName val="basic_info"/>
      <sheetName val="원가율"/>
      <sheetName val="TSCLFEB"/>
      <sheetName val="계수원본(99.2.28)"/>
      <sheetName val="차액보증"/>
      <sheetName val="공통비배부기준"/>
      <sheetName val="취합표"/>
      <sheetName val="물량산출"/>
      <sheetName val="자료"/>
      <sheetName val="주요기준"/>
      <sheetName val="내역"/>
      <sheetName val="설계"/>
      <sheetName val="비용"/>
      <sheetName val="관A준공"/>
      <sheetName val="대전"/>
      <sheetName val="Net PL(세분류)"/>
      <sheetName val="지역개발"/>
      <sheetName val="Voucher"/>
      <sheetName val="213"/>
      <sheetName val="5사남"/>
      <sheetName val="공통비(전체)"/>
      <sheetName val="산출기준(파견전산실)"/>
      <sheetName val="99매출현"/>
      <sheetName val="발생집계"/>
      <sheetName val="95년간접비"/>
      <sheetName val="서식시트"/>
      <sheetName val="제조부문배부"/>
      <sheetName val="99선급비용"/>
      <sheetName val="받을어음할인및 융통어음"/>
      <sheetName val="부도어음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원천세납부"/>
      <sheetName val="Cash Flow"/>
      <sheetName val="①매출"/>
      <sheetName val="은행"/>
      <sheetName val="운반장소등록"/>
      <sheetName val="목표"/>
      <sheetName val="차수"/>
      <sheetName val="6_3"/>
      <sheetName val="9-1차이내역"/>
      <sheetName val="아파트 기성내역서"/>
      <sheetName val="B"/>
      <sheetName val="ke24(0404)"/>
      <sheetName val="KE24(0403)"/>
      <sheetName val="계정code"/>
      <sheetName val="담보평가"/>
      <sheetName val="정보"/>
      <sheetName val="11.17-11.23"/>
      <sheetName val="11.24-11.30"/>
      <sheetName val="기타현황"/>
      <sheetName val="MH_생산"/>
      <sheetName val="Menu"/>
      <sheetName val="CashFlow(중간집계)"/>
      <sheetName val="LoanList"/>
      <sheetName val="2.상각보정명세"/>
      <sheetName val="외상매입금_Detail"/>
      <sheetName val="일위대가"/>
      <sheetName val="요약BS"/>
      <sheetName val="2.대외공문"/>
      <sheetName val="1공장 재공품생산현황"/>
      <sheetName val="건축공사"/>
      <sheetName val="가정"/>
      <sheetName val="현장관리비"/>
      <sheetName val="리츠"/>
      <sheetName val="주주명부&lt;끝&gt;"/>
      <sheetName val="cfanal"/>
      <sheetName val="profit"/>
      <sheetName val="부산"/>
      <sheetName val="하수급견적대비"/>
      <sheetName val="장할생활 (2)"/>
      <sheetName val="증감분석 및 연결조정"/>
      <sheetName val="RC"/>
      <sheetName val="S&amp;R"/>
      <sheetName val="손익"/>
      <sheetName val="비교원가제출.고"/>
      <sheetName val="공사개요"/>
      <sheetName val="개인법인구분"/>
      <sheetName val="금액집계(리포트)"/>
      <sheetName val="입고단가기준"/>
      <sheetName val="의뢰건 (2)"/>
      <sheetName val="유통망계획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3-31"/>
      <sheetName val="매출채권 및 담보비율 변동"/>
      <sheetName val="미지급비용2"/>
      <sheetName val="미지급비용"/>
      <sheetName val="현금흐름Ⅰ"/>
      <sheetName val="공통"/>
      <sheetName val="쌍용자료"/>
      <sheetName val="대우자료"/>
      <sheetName val="만기"/>
      <sheetName val="달성율"/>
      <sheetName val="2공구산출내역"/>
      <sheetName val="설계내역서"/>
      <sheetName val="해창정"/>
      <sheetName val="1월실적 (2)"/>
      <sheetName val="크라운"/>
      <sheetName val="인원자료"/>
      <sheetName val="화섬 MDP"/>
      <sheetName val="시산표"/>
      <sheetName val="수h"/>
      <sheetName val="영업소실적"/>
      <sheetName val="금융"/>
      <sheetName val="리스"/>
      <sheetName val="보험"/>
      <sheetName val="其他应收款明细及帐龄分析(表5)"/>
      <sheetName val="급여지급"/>
      <sheetName val="조견표"/>
      <sheetName val="입력항목"/>
      <sheetName val="INFORM"/>
      <sheetName val="25.보증금(임차보증금외)"/>
      <sheetName val="국산화"/>
      <sheetName val="지성학원"/>
      <sheetName val="ILBAN"/>
      <sheetName val="IJABUNRI"/>
      <sheetName val="TB"/>
      <sheetName val="WELDING"/>
      <sheetName val="보조부문비배부"/>
      <sheetName val="계정"/>
      <sheetName val="관계사"/>
      <sheetName val="통화코드"/>
      <sheetName val="투자자산처분손익"/>
      <sheetName val="24.보증금(전신전화가입권)"/>
      <sheetName val="경비예산"/>
      <sheetName val="생산성(2차)"/>
      <sheetName val="요약(1차)"/>
      <sheetName val="경기남부"/>
      <sheetName val="이익잉여금"/>
      <sheetName val="정의"/>
      <sheetName val="E_B_L"/>
      <sheetName val="기초자료"/>
      <sheetName val="테이블"/>
      <sheetName val="J"/>
      <sheetName val="각주"/>
      <sheetName val="노임이"/>
      <sheetName val="Sheet6"/>
      <sheetName val="퇴직급여충당금12.31"/>
      <sheetName val="TCA"/>
      <sheetName val="미오"/>
      <sheetName val="자본금"/>
      <sheetName val="재고"/>
      <sheetName val="퇴충"/>
      <sheetName val="사업자등록증"/>
      <sheetName val="범한여행"/>
      <sheetName val="대차대조표12.01"/>
      <sheetName val="해외법인"/>
      <sheetName val="합계잔액시산표"/>
      <sheetName val="월별"/>
      <sheetName val="Summary"/>
      <sheetName val="업종코드"/>
      <sheetName val="본공사"/>
      <sheetName val="양식3"/>
      <sheetName val="기초"/>
      <sheetName val="추가(완)"/>
      <sheetName val="8월배정예산"/>
      <sheetName val="3"/>
      <sheetName val="수리결과"/>
      <sheetName val="명세서"/>
      <sheetName val="인별호봉표"/>
      <sheetName val="각종data"/>
      <sheetName val="항목"/>
      <sheetName val="4-1. 매출원가 손익계획 집계표"/>
      <sheetName val="유림골조"/>
      <sheetName val="연체대출"/>
      <sheetName val="00'미수"/>
      <sheetName val="적용환율"/>
      <sheetName val="3250-41"/>
      <sheetName val="Reference"/>
      <sheetName val="T6-6(7)"/>
      <sheetName val="수율"/>
      <sheetName val="1.MDF1공장"/>
      <sheetName val="Dólar Observado"/>
      <sheetName val="입고12"/>
      <sheetName val="출고12"/>
      <sheetName val="대비"/>
      <sheetName val="Rate"/>
      <sheetName val="작업불가"/>
      <sheetName val="CAUDIT"/>
      <sheetName val="입력.판매"/>
      <sheetName val="입력.인원"/>
      <sheetName val="듀레이션"/>
      <sheetName val="3-4현"/>
      <sheetName val="3-3현"/>
      <sheetName val="수불표"/>
      <sheetName val="4.2유효폭의 계산"/>
      <sheetName val="FRDS9805"/>
      <sheetName val="대구은행"/>
      <sheetName val="기준봉급표"/>
      <sheetName val="직급별인적"/>
      <sheetName val="A1"/>
      <sheetName val="외상매입금점별현황"/>
      <sheetName val="0"/>
      <sheetName val="기초작업"/>
      <sheetName val="상세"/>
      <sheetName val="근태현황"/>
      <sheetName val="1"/>
      <sheetName val="2"/>
      <sheetName val="4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8"/>
      <sheetName val="29"/>
      <sheetName val="30"/>
      <sheetName val="31"/>
      <sheetName val="32"/>
      <sheetName val="비용 배부후"/>
      <sheetName val="Farmtrac(Long)"/>
      <sheetName val="Table"/>
      <sheetName val="공수"/>
      <sheetName val="Class-Char"/>
      <sheetName val="부재료입고집계"/>
      <sheetName val="0701"/>
      <sheetName val="RECIMAKE"/>
      <sheetName val="LEASE4"/>
      <sheetName val="지급보증금74"/>
      <sheetName val="분개종합(01)"/>
      <sheetName val="투자자본상계"/>
      <sheetName val="全社経費"/>
      <sheetName val="実績集計"/>
      <sheetName val="実績連絡"/>
      <sheetName val="Customer"/>
      <sheetName val="버스업체(57개사)"/>
      <sheetName val="우리종금예상재무제표"/>
      <sheetName val="대차정산"/>
      <sheetName val="별첨1(임금)"/>
      <sheetName val="주주명부-가나다"/>
      <sheetName val="위험보험료표"/>
      <sheetName val="본부별매출"/>
      <sheetName val="총괄"/>
      <sheetName val="작성요령"/>
      <sheetName val="XXXXXX"/>
      <sheetName val="목차본문"/>
      <sheetName val="확정BS"/>
      <sheetName val="확정IS"/>
      <sheetName val="결손금(안)"/>
      <sheetName val="부속명세서"/>
      <sheetName val="매출액(명) "/>
      <sheetName val="매출원가(명)"/>
      <sheetName val="경영표지"/>
      <sheetName val="영업사항"/>
      <sheetName val="대주주"/>
      <sheetName val="118.세금과공과"/>
      <sheetName val="절감항목"/>
      <sheetName val="회사제시"/>
      <sheetName val="선급비용"/>
      <sheetName val="YOEMAGUM"/>
      <sheetName val="BOJUNGGM"/>
      <sheetName val="건설가계정"/>
      <sheetName val="5월"/>
      <sheetName val="도급비정산"/>
      <sheetName val="별제권_정리담보권1"/>
      <sheetName val="POS (2)"/>
      <sheetName val="뒤차축소"/>
      <sheetName val="2월특별상여"/>
      <sheetName val="9월상여"/>
      <sheetName val="05.1Q"/>
      <sheetName val="상표권"/>
      <sheetName val="기간"/>
      <sheetName val="법인정보"/>
      <sheetName val="Config"/>
      <sheetName val="연장수당"/>
      <sheetName val="누계매출"/>
      <sheetName val="고객지원무상출하"/>
      <sheetName val="연구소예외출고"/>
      <sheetName val="권리분석"/>
      <sheetName val="Scoresheet"/>
      <sheetName val="지급이자와할인료(직매각)"/>
      <sheetName val="페이지전경"/>
      <sheetName val="1페이지보고"/>
      <sheetName val="아울렛 농산벤더"/>
      <sheetName val="을-ATYPE"/>
      <sheetName val="주차별리스트"/>
      <sheetName val="가격비"/>
      <sheetName val="단기차입금(200006)"/>
      <sheetName val="Reference (변경)"/>
      <sheetName val="급여명세서"/>
      <sheetName val="급여등록"/>
      <sheetName val="unit 4"/>
      <sheetName val="단가"/>
      <sheetName val="부정형평가"/>
      <sheetName val="재공품평가"/>
      <sheetName val="99판매"/>
      <sheetName val="데이터유효성목록"/>
      <sheetName val="불량"/>
      <sheetName val="보고서"/>
      <sheetName val="노임단가"/>
      <sheetName val="원자재상수"/>
      <sheetName val="원자재운송비"/>
      <sheetName val="BOM"/>
      <sheetName val="대환취급"/>
      <sheetName val="산출내역서집계표"/>
      <sheetName val="물가지수!"/>
      <sheetName val="공사별5"/>
      <sheetName val="생산기본계획"/>
      <sheetName val="생산실적"/>
      <sheetName val="생산실행계획"/>
      <sheetName val="98"/>
      <sheetName val="일위대가(가설)"/>
      <sheetName val="계정별실적"/>
      <sheetName val="10월판관"/>
      <sheetName val="마산방향"/>
      <sheetName val="진주방향"/>
      <sheetName val="내역서 (2)"/>
      <sheetName val="홍원식"/>
      <sheetName val="controll"/>
      <sheetName val="WACC"/>
      <sheetName val="물류창고제품별집계"/>
      <sheetName val="계획"/>
      <sheetName val="교각1"/>
      <sheetName val="편입토지조서"/>
      <sheetName val="Tiburon"/>
      <sheetName val="PL"/>
      <sheetName val="재무누계"/>
      <sheetName val="TDTKP"/>
      <sheetName val="DK-KH"/>
      <sheetName val="T6-6(2)"/>
      <sheetName val="comm"/>
      <sheetName val="Template"/>
      <sheetName val="기초해지2"/>
      <sheetName val="기초해지"/>
      <sheetName val="control sheet"/>
      <sheetName val="R&amp;D"/>
      <sheetName val="부서코드"/>
      <sheetName val="CT 재공품생산현황"/>
      <sheetName val="RES"/>
      <sheetName val="BACKDATA"/>
      <sheetName val="(실사조정)총괄"/>
      <sheetName val="97년"/>
      <sheetName val="부서CODE"/>
      <sheetName val="호봉CODE"/>
      <sheetName val="MON"/>
      <sheetName val="INCOME STATEMENT"/>
      <sheetName val="YTD"/>
      <sheetName val="인력(정규직)"/>
      <sheetName val="K-1"/>
      <sheetName val="부서현황"/>
      <sheetName val="합계"/>
      <sheetName val="gyun"/>
      <sheetName val="관계회사거래내역및 채권채무잔액 99"/>
      <sheetName val="매입수불자재"/>
      <sheetName val="수액원료"/>
      <sheetName val="COBS"/>
      <sheetName val="조회서통제표"/>
      <sheetName val="SALE"/>
      <sheetName val="입력"/>
      <sheetName val="목표관리모델(누적)"/>
      <sheetName val="건설중인자산"/>
      <sheetName val="Team 종합"/>
      <sheetName val="비품"/>
      <sheetName val="자산별귀속부서"/>
      <sheetName val="인건비예산(정규직)"/>
      <sheetName val="인건비예산(용역)"/>
      <sheetName val="공통사항"/>
      <sheetName val="部署コード"/>
      <sheetName val="당월손익계산서★"/>
      <sheetName val="회수율"/>
      <sheetName val="#REF"/>
      <sheetName val="Asset98-CAK"/>
      <sheetName val="Asset9809CAK"/>
      <sheetName val="BM_NEW2"/>
      <sheetName val="2.Critical Component Estimation"/>
      <sheetName val="score_sheet1"/>
      <sheetName val="공제사업score_sheet1"/>
      <sheetName val="법인세비용_계산1"/>
      <sheetName val="정관_및_회계규정1"/>
      <sheetName val="주요ISSUE_사항1"/>
      <sheetName val="2006_과표및세액조정계산서1"/>
      <sheetName val="완성차_미수금1"/>
      <sheetName val="YTD_Sales(0411)1"/>
      <sheetName val="계수원본(99_2_28)1"/>
      <sheetName val="10_311"/>
      <sheetName val="외상매출금현황-수정분_A21"/>
      <sheetName val="매출_물동명세1"/>
      <sheetName val="Cash_Flow"/>
      <sheetName val="Net_PL(세분류)"/>
      <sheetName val="3_판관비명세서"/>
      <sheetName val="업무분장_"/>
      <sheetName val="1공장_재공품생산현황"/>
      <sheetName val="아파트_기성내역서"/>
      <sheetName val="받을어음할인및_융통어음"/>
      <sheetName val="2_대외공문"/>
      <sheetName val="장할생활_(2)"/>
      <sheetName val="증감분석_및_연결조정"/>
      <sheetName val="11_17-11_23"/>
      <sheetName val="11_24-11_30"/>
      <sheetName val="2_상각보정명세"/>
      <sheetName val="매출채권_및_담보비율_변동"/>
      <sheetName val="1월실적_(2)"/>
      <sheetName val="화섬_MDP"/>
      <sheetName val="비교원가제출_고"/>
      <sheetName val="퇴직급여충당금12_31"/>
      <sheetName val="Reference(15년)"/>
      <sheetName val="경영계획 수립 참고자료 ▶▶▶"/>
      <sheetName val="수립지침"/>
      <sheetName val="계정설명"/>
      <sheetName val="전략단위설명"/>
      <sheetName val="사업부서 작성자료 ▶▶▶"/>
      <sheetName val="15년 손익 (GS신규Vision) 요약-연간비교장"/>
      <sheetName val="15년 손익 (GS신규Vision) 요약-(간접비 포함)"/>
      <sheetName val="15년 손익-GS신규Vision"/>
      <sheetName val="매출 계획"/>
      <sheetName val="매출계획 산출근거"/>
      <sheetName val="재료비(율) 계획"/>
      <sheetName val="재료비(율) 산출근거"/>
      <sheetName val="인원인건비&amp;간접비 계획"/>
      <sheetName val="투자계획"/>
      <sheetName val="투자계획(상세)"/>
      <sheetName val="감가상각비 계산"/>
      <sheetName val="마케팅비용계획"/>
      <sheetName val="비용계획"/>
      <sheetName val="간접비 계획"/>
      <sheetName val="Reference (기존)"/>
      <sheetName val="2014년 손익"/>
      <sheetName val="15년 손익 (GDR Rental사업) 요약-연간비교장"/>
      <sheetName val="15년 손익 (GDR Rent사업) 요약-(간접비 포함)"/>
      <sheetName val="15년 손익-GDR Rental사업"/>
      <sheetName val="매출&amp;재료비&amp;비용&amp;투자 산출근거"/>
      <sheetName val="배부표"/>
      <sheetName val="상품입력"/>
      <sheetName val="미수수익"/>
      <sheetName val="이자수익PT"/>
      <sheetName val="현금 및 예치금Lead"/>
      <sheetName val="보정"/>
      <sheetName val="현금및예치금 명세서"/>
      <sheetName val="2009BS_감사전"/>
      <sheetName val="scosht"/>
      <sheetName val="2009PL_감사전"/>
      <sheetName val="Sheet7"/>
      <sheetName val="점수"/>
      <sheetName val="building"/>
      <sheetName val="건축원가"/>
      <sheetName val="Dólar_Observado"/>
      <sheetName val="의뢰건_(2)"/>
      <sheetName val="5_소재"/>
      <sheetName val="대차대조표12_01"/>
      <sheetName val="4_2유효폭의_계산"/>
      <sheetName val="4-1__매출원가_손익계획_집계표"/>
      <sheetName val="25_보증금(임차보증금외)"/>
      <sheetName val="24_보증금(전신전화가입권)"/>
      <sheetName val="Reference_(변경)"/>
      <sheetName val="경영계획_수립_참고자료_▶▶▶"/>
      <sheetName val="사업부서_작성자료_▶▶▶"/>
      <sheetName val="15년_손익_(GS신규Vision)_요약-연간비교장"/>
      <sheetName val="15년_손익_(GS신규Vision)_요약-(간접비_포함)"/>
      <sheetName val="15년_손익-GS신규Vision"/>
      <sheetName val="매출_계획"/>
      <sheetName val="매출계획_산출근거"/>
      <sheetName val="재료비(율)_계획"/>
      <sheetName val="재료비(율)_산출근거"/>
      <sheetName val="인원인건비&amp;간접비_계획"/>
      <sheetName val="감가상각비_계산"/>
      <sheetName val="간접비_계획"/>
      <sheetName val="Reference_(기존)"/>
      <sheetName val="2014년_손익"/>
      <sheetName val="15년_손익_(GDR_Rental사업)_요약-연간비교장"/>
      <sheetName val="15년_손익_(GDR_Rent사업)_요약-(간접비_포함)"/>
      <sheetName val="15년_손익-GDR_Rental사업"/>
      <sheetName val="매출&amp;재료비&amp;비용&amp;투자_산출근거"/>
      <sheetName val="1_MDF1공장"/>
      <sheetName val="CT_재공품생산현황"/>
      <sheetName val="비용_배부후"/>
      <sheetName val="인원계획-미화"/>
      <sheetName val="108.수선비"/>
      <sheetName val="General Inputs"/>
      <sheetName val="CGC Inputs"/>
      <sheetName val="송전기본"/>
      <sheetName val="유가증권미수"/>
      <sheetName val="VB "/>
      <sheetName val="보증어음분류"/>
      <sheetName val="사모사채분류"/>
      <sheetName val="SA"/>
      <sheetName val="중장기 외화자금 보정명세(PBC)"/>
      <sheetName val="Macro1"/>
      <sheetName val="마스터"/>
      <sheetName val="국민연금"/>
      <sheetName val="검산금액"/>
      <sheetName val="선수보증금"/>
      <sheetName val="연체일수"/>
      <sheetName val="잔가합계"/>
      <sheetName val="중도해지진행업체"/>
      <sheetName val="00.08계정"/>
      <sheetName val="매출(총액)"/>
      <sheetName val="판관비"/>
      <sheetName val="에뛰드 내부관리가"/>
      <sheetName val="Packaging cost Back Data"/>
      <sheetName val="均等割DB"/>
      <sheetName val="보조재료비"/>
      <sheetName val="재료비"/>
      <sheetName val="2005원가집계표(합계)"/>
      <sheetName val="원가집계표(월별)"/>
      <sheetName val="RV미수수익보정"/>
      <sheetName val="불균등-거치외(미수)"/>
      <sheetName val="불균등-TOP(선수)"/>
      <sheetName val="Lead"/>
      <sheetName val="생산직"/>
      <sheetName val="부서별"/>
      <sheetName val="부서실적"/>
      <sheetName val="TUL30"/>
      <sheetName val="ST"/>
      <sheetName val="T48a"/>
      <sheetName val="상불"/>
      <sheetName val="score_sheet2"/>
      <sheetName val="공제사업score_sheet2"/>
      <sheetName val="법인세비용_계산2"/>
      <sheetName val="정관_및_회계규정2"/>
      <sheetName val="주요ISSUE_사항2"/>
      <sheetName val="2006_과표및세액조정계산서2"/>
      <sheetName val="10_312"/>
      <sheetName val="완성차_미수금2"/>
      <sheetName val="매출_물동명세2"/>
      <sheetName val="외상매출금현황-수정분_A22"/>
      <sheetName val="YTD_Sales(0411)2"/>
      <sheetName val="계수원본(99_2_28)2"/>
      <sheetName val="Cash_Flow1"/>
      <sheetName val="Net_PL(세분류)1"/>
      <sheetName val="받을어음할인및_융통어음1"/>
      <sheetName val="3_판관비명세서1"/>
      <sheetName val="아파트_기성내역서1"/>
      <sheetName val="업무분장_1"/>
      <sheetName val="2_대외공문1"/>
      <sheetName val="장할생활_(2)1"/>
      <sheetName val="증감분석_및_연결조정1"/>
      <sheetName val="1공장_재공품생산현황1"/>
      <sheetName val="11_17-11_231"/>
      <sheetName val="11_24-11_301"/>
      <sheetName val="2_상각보정명세1"/>
      <sheetName val="매출채권_및_담보비율_변동1"/>
      <sheetName val="Dólar_Observado1"/>
      <sheetName val="비교원가제출_고1"/>
      <sheetName val="의뢰건_(2)1"/>
      <sheetName val="5_소재1"/>
      <sheetName val="1월실적_(2)1"/>
      <sheetName val="대차대조표12_011"/>
      <sheetName val="4_2유효폭의_계산1"/>
      <sheetName val="4-1__매출원가_손익계획_집계표1"/>
      <sheetName val="퇴직급여충당금12_311"/>
      <sheetName val="25_보증금(임차보증금외)1"/>
      <sheetName val="24_보증금(전신전화가입권)1"/>
      <sheetName val="1_MDF1공장1"/>
      <sheetName val="화섬_MDP1"/>
      <sheetName val="Reference_(변경)1"/>
      <sheetName val="경영계획_수립_참고자료_▶▶▶1"/>
      <sheetName val="사업부서_작성자료_▶▶▶1"/>
      <sheetName val="15년_손익_(GS신규Vision)_요약-연간비교장1"/>
      <sheetName val="15년_손익_(GS신규Vision)_요약-(간접비_포함1"/>
      <sheetName val="15년_손익-GS신규Vision1"/>
      <sheetName val="매출_계획1"/>
      <sheetName val="매출계획_산출근거1"/>
      <sheetName val="재료비(율)_계획1"/>
      <sheetName val="재료비(율)_산출근거1"/>
      <sheetName val="인원인건비&amp;간접비_계획1"/>
      <sheetName val="감가상각비_계산1"/>
      <sheetName val="간접비_계획1"/>
      <sheetName val="Reference_(기존)1"/>
      <sheetName val="2014년_손익1"/>
      <sheetName val="15년_손익_(GDR_Rental사업)_요약-연간비교장1"/>
      <sheetName val="15년_손익_(GDR_Rent사업)_요약-(간접비_포함1"/>
      <sheetName val="15년_손익-GDR_Rental사업1"/>
      <sheetName val="매출&amp;재료비&amp;비용&amp;투자_산출근거1"/>
      <sheetName val="CT_재공품생산현황1"/>
      <sheetName val="비용_배부후1"/>
      <sheetName val="업체손실공수.xls"/>
      <sheetName val="경영분석"/>
      <sheetName val="서식지정"/>
      <sheetName val="기계장치"/>
      <sheetName val="의왕"/>
      <sheetName val="result0927"/>
      <sheetName val="대우자동차용역비"/>
      <sheetName val="ORIGIN"/>
      <sheetName val="호봉표"/>
      <sheetName val="처별전산"/>
      <sheetName val="품의양"/>
      <sheetName val="종기실공문"/>
      <sheetName val="T02"/>
      <sheetName val="f3"/>
      <sheetName val="일위_파일"/>
      <sheetName val="법인별요약"/>
      <sheetName val="admin"/>
      <sheetName val="원가계산 (2)"/>
      <sheetName val="도근좌표"/>
      <sheetName val="부분품"/>
      <sheetName val="생산부대통지서"/>
      <sheetName val="정리"/>
      <sheetName val="직급별인원계획"/>
      <sheetName val="사업별인원계획"/>
      <sheetName val="유첨3.적용기준"/>
      <sheetName val="평가예상(200308)"/>
      <sheetName val="CC Down load 0716"/>
      <sheetName val="월급제"/>
      <sheetName val="신공항A-9(원가수정)"/>
      <sheetName val="명세"/>
      <sheetName val="작업통제용"/>
      <sheetName val="본사"/>
      <sheetName val="96"/>
      <sheetName val="제조공정"/>
      <sheetName val="MA"/>
      <sheetName val="이름표"/>
      <sheetName val="현금흐름계산"/>
      <sheetName val="단기금융상품"/>
      <sheetName val="영업미수금"/>
      <sheetName val="저장품"/>
      <sheetName val="가동설비"/>
      <sheetName val="고정부채"/>
      <sheetName val="손익계산서(성질별)상수도"/>
      <sheetName val="차이명세"/>
      <sheetName val="총괄원가"/>
      <sheetName val="경영분석산식(참고)"/>
      <sheetName val="차입금상환표"/>
      <sheetName val="매출및매출채권"/>
      <sheetName val="Main"/>
      <sheetName val="DB"/>
      <sheetName val="TAL"/>
      <sheetName val="F-4,5"/>
      <sheetName val="투자자산명세서"/>
      <sheetName val="년간 자금계획(90일 적용)"/>
      <sheetName val="합계db"/>
      <sheetName val="05현금등가"/>
      <sheetName val="비교재무제표"/>
      <sheetName val="서비스별 매출추이"/>
      <sheetName val="조정전"/>
      <sheetName val="표시트"/>
      <sheetName val="하우투_집계"/>
      <sheetName val="3사분기계획"/>
      <sheetName val="집연95"/>
      <sheetName val="합천내역"/>
      <sheetName val="토목주소"/>
      <sheetName val="프랜트면허"/>
      <sheetName val="주소록"/>
      <sheetName val="참조"/>
      <sheetName val="갑지"/>
      <sheetName val="세무서코드"/>
      <sheetName val="실적관리"/>
      <sheetName val="배수통관(좌)"/>
      <sheetName val="인건-측정"/>
      <sheetName val="원료 CODE"/>
      <sheetName val="지역별수출"/>
      <sheetName val="년판01"/>
      <sheetName val="기기분석"/>
      <sheetName val="참고_ 카본단가 비교"/>
      <sheetName val="예산내역서"/>
      <sheetName val="제품수불(대체)"/>
      <sheetName val="원재료입력"/>
      <sheetName val="총제품수불"/>
      <sheetName val="제품입력"/>
      <sheetName val="경영비율_"/>
      <sheetName val="#2_BSPL"/>
      <sheetName val="현지법인_대손설정"/>
      <sheetName val="산업은행_경영지표"/>
      <sheetName val="퇴직충당금(3_31)(국문)"/>
      <sheetName val="입력_판매"/>
      <sheetName val="입력_인원"/>
      <sheetName val="POS_(2)"/>
      <sheetName val="05_1Q"/>
      <sheetName val="매출액(명)_"/>
      <sheetName val="unit_4"/>
      <sheetName val="118_세금과공과"/>
      <sheetName val="내역서_(2)"/>
      <sheetName val="INCOME_STATEMENT"/>
      <sheetName val="control_sheet"/>
      <sheetName val="관계회사거래내역및_채권채무잔액_99"/>
      <sheetName val="Team_종합"/>
      <sheetName val="아울렛_농산벤더"/>
      <sheetName val="현금_및_예치금Lead"/>
      <sheetName val="현금및예치금_명세서"/>
      <sheetName val="2_Critical_Component_Estimation"/>
      <sheetName val="96시"/>
      <sheetName val="Index"/>
      <sheetName val="WH"/>
      <sheetName val="UTCA"/>
      <sheetName val="1주"/>
      <sheetName val="2주"/>
      <sheetName val="3주"/>
      <sheetName val="4주"/>
      <sheetName val="MANAGER"/>
      <sheetName val="투자현황"/>
      <sheetName val="108_수선비"/>
      <sheetName val="95D"/>
      <sheetName val="94D"/>
      <sheetName val="93상각비"/>
      <sheetName val="보통예금"/>
      <sheetName val="영업단위-8월"/>
      <sheetName val="월말마감"/>
      <sheetName val="SMCB9617145"/>
      <sheetName val="잉여금"/>
      <sheetName val="붙임2-1  지급조서명세서(2001년분)"/>
      <sheetName val="支払明細"/>
      <sheetName val="과8"/>
      <sheetName val="손익분석"/>
      <sheetName val="9703"/>
      <sheetName val="고정자산원본"/>
      <sheetName val="Office only Letup"/>
      <sheetName val="Data&amp;Result"/>
      <sheetName val="1부생산계획"/>
      <sheetName val="요약PL"/>
      <sheetName val="참고_주임대리승진안(2013下)"/>
      <sheetName val="97년추정손익계산서"/>
      <sheetName val="0.0ControlSheet"/>
      <sheetName val="직급실적"/>
      <sheetName val="급상여기초정보_08"/>
      <sheetName val="본사_08"/>
      <sheetName val="1_현금흐름표"/>
      <sheetName val="공항,제주 판매율 분석"/>
      <sheetName val="조건식"/>
      <sheetName val="산업잠재수요현황"/>
      <sheetName val="산업체판매량세부내역"/>
      <sheetName val="전체"/>
      <sheetName val="도면번호"/>
      <sheetName val="가중치_사용자본회전율"/>
      <sheetName val="시설이용권명세서"/>
      <sheetName val="PUR-12K"/>
      <sheetName val="EXPENSE"/>
      <sheetName val="매출96(장항)"/>
      <sheetName val="취득"/>
      <sheetName val="입찰안"/>
      <sheetName val="계산기초율"/>
      <sheetName val="품의서"/>
      <sheetName val="지점월추이"/>
      <sheetName val="◀Chart_Data"/>
      <sheetName val="5131"/>
      <sheetName val="경영계획"/>
      <sheetName val="시산"/>
      <sheetName val="PC실적"/>
      <sheetName val="신부서코드"/>
      <sheetName val="기본정보"/>
      <sheetName val="BOX명칭"/>
      <sheetName val="기본일위"/>
      <sheetName val="EQT-ESTN"/>
      <sheetName val="미수"/>
      <sheetName val="추가강의료내역"/>
      <sheetName val="호프"/>
      <sheetName val="조립지적"/>
      <sheetName val="EE"/>
      <sheetName val="PR제조"/>
      <sheetName val="费率"/>
      <sheetName val="현금흐름표 근거자료"/>
      <sheetName val="黄做原材料进销存"/>
      <sheetName val="2004년추계"/>
      <sheetName val="별제권_정리담보권"/>
      <sheetName val="INTC"/>
      <sheetName val="조정명세서"/>
      <sheetName val="34"/>
      <sheetName val="01_12月_Lot별_판매실적.xls"/>
      <sheetName val="원시데이타"/>
      <sheetName val="차량운반구상각"/>
      <sheetName val="건물"/>
      <sheetName val="구축물"/>
      <sheetName val="당좌예금"/>
      <sheetName val="CapMult"/>
      <sheetName val="Industry Indices"/>
      <sheetName val="UTMBPL"/>
      <sheetName val="LeadSchedule"/>
      <sheetName val="VB_"/>
      <sheetName val="원가계산_(2)"/>
      <sheetName val="23기-3분기결산PL"/>
      <sheetName val="피보험자명세(럭키확정분)"/>
      <sheetName val="예적금"/>
      <sheetName val="외화"/>
      <sheetName val="bs"/>
      <sheetName val="8월"/>
      <sheetName val="파워콤"/>
      <sheetName val="기초데이타"/>
      <sheetName val="배서어음명세서"/>
      <sheetName val="산근"/>
      <sheetName val="TB(BS)"/>
      <sheetName val="TB(PL)"/>
      <sheetName val="중부사업담당 1-11월 원가"/>
      <sheetName val="51102"/>
      <sheetName val="근로영수증"/>
      <sheetName val="퇴직영수증"/>
      <sheetName val="정시성현황"/>
      <sheetName val="중부사업담당_1-11월_원가"/>
      <sheetName val="YM98"/>
      <sheetName val="충당금"/>
      <sheetName val="영업보증금"/>
      <sheetName val="KCN"/>
      <sheetName val="SPT"/>
      <sheetName val="S1.1총괄"/>
      <sheetName val="STAND20"/>
      <sheetName val="조회서"/>
      <sheetName val="노방제,촉진제 단가추이"/>
      <sheetName val="관세구분시트"/>
      <sheetName val="99.7월 당월회수 실적"/>
      <sheetName val="중부사업담당_1-11월_원가1"/>
      <sheetName val="형틀공사"/>
      <sheetName val="제작실적"/>
      <sheetName val="CF_Assumption"/>
      <sheetName val="7 _2_"/>
      <sheetName val="결산비용"/>
      <sheetName val="부산물"/>
      <sheetName val="상품원가"/>
      <sheetName val="전부인쇄"/>
      <sheetName val="Bank charge"/>
      <sheetName val="은행조회서"/>
      <sheetName val="Re1"/>
      <sheetName val="FC-101"/>
      <sheetName val="첨부1"/>
      <sheetName val="99년하반기"/>
      <sheetName val="작성양식"/>
      <sheetName val="차입"/>
      <sheetName val="23을"/>
      <sheetName val="2담당0113"/>
      <sheetName val="1담당0113"/>
      <sheetName val="US Revenue (2)"/>
      <sheetName val="Act-NCI"/>
      <sheetName val="Act-NCE"/>
      <sheetName val="Control"/>
      <sheetName val="본사_09"/>
      <sheetName val="일위대가표"/>
      <sheetName val="원가배분01년(등본)"/>
      <sheetName val="관리1"/>
      <sheetName val="2.지분법적용주식Leadsheet(회사제시)"/>
      <sheetName val="Bankruptcies"/>
      <sheetName val="상각중_001116"/>
      <sheetName val="FY00 OP3rdPrty"/>
      <sheetName val="SS20"/>
      <sheetName val="SS10"/>
      <sheetName val="Q199-Q200"/>
      <sheetName val="0201"/>
      <sheetName val="COMMON"/>
      <sheetName val="보정사항"/>
      <sheetName val="Q3 actuals"/>
      <sheetName val="0307 Q3Update"/>
      <sheetName val="FSG"/>
      <sheetName val="Accts_ET"/>
      <sheetName val="매입매출(입력)"/>
      <sheetName val="이연"/>
      <sheetName val="비교"/>
      <sheetName val="현우실적"/>
      <sheetName val="Assumptions"/>
      <sheetName val="3월연장근무"/>
      <sheetName val="반포2차"/>
      <sheetName val="추진전략"/>
      <sheetName val="수량산출"/>
      <sheetName val="경영비율_1"/>
      <sheetName val="현지법인_대손설정1"/>
      <sheetName val="완성차_미수금3"/>
      <sheetName val="산업은행_경영지표1"/>
      <sheetName val="#2_BSPL1"/>
      <sheetName val="CC_Down_load_0716"/>
      <sheetName val="퇴직충당금(3_31)(국문)1"/>
      <sheetName val="sap`04_7_14"/>
      <sheetName val="Packaging_cost_Back_Data"/>
      <sheetName val="매출액(명)_1"/>
      <sheetName val="매출_물동명세3"/>
      <sheetName val="13_보증금(전신전화가입권)"/>
      <sheetName val="원료_CODE"/>
      <sheetName val="참고__카본단가_비교"/>
      <sheetName val="년간_자금계획(90일_적용)"/>
      <sheetName val="score_sheet3"/>
      <sheetName val="공제사업score_sheet3"/>
      <sheetName val="법인세비용_계산3"/>
      <sheetName val="정관_및_회계규정3"/>
      <sheetName val="주요ISSUE_사항3"/>
      <sheetName val="2006_과표및세액조정계산서3"/>
      <sheetName val="10_313"/>
      <sheetName val="업무분장_2"/>
      <sheetName val="YTD_Sales(0411)3"/>
      <sheetName val="3_판관비명세서2"/>
      <sheetName val="외상매출금현황-수정분_A23"/>
      <sheetName val="계수원본(99_2_28)3"/>
      <sheetName val="Net_PL(세분류)2"/>
      <sheetName val="받을어음할인및_융통어음2"/>
      <sheetName val="Cash_Flow2"/>
      <sheetName val="아파트_기성내역서2"/>
      <sheetName val="11_17-11_232"/>
      <sheetName val="11_24-11_302"/>
      <sheetName val="2_상각보정명세2"/>
      <sheetName val="2_대외공문2"/>
      <sheetName val="1공장_재공품생산현황2"/>
      <sheetName val="장할생활_(2)2"/>
      <sheetName val="증감분석_및_연결조정2"/>
      <sheetName val="비교원가제출_고2"/>
      <sheetName val="의뢰건_(2)2"/>
      <sheetName val="5_소재2"/>
      <sheetName val="매출채권_및_담보비율_변동2"/>
      <sheetName val="1월실적_(2)2"/>
      <sheetName val="화섬_MDP2"/>
      <sheetName val="25_보증금(임차보증금외)2"/>
      <sheetName val="24_보증금(전신전화가입권)2"/>
      <sheetName val="퇴직급여충당금12_312"/>
      <sheetName val="대차대조표12_012"/>
      <sheetName val="4-1__매출원가_손익계획_집계표2"/>
      <sheetName val="1_MDF1공장2"/>
      <sheetName val="Dólar_Observado2"/>
      <sheetName val="입력_판매1"/>
      <sheetName val="입력_인원1"/>
      <sheetName val="4_2유효폭의_계산2"/>
      <sheetName val="비용_배부후2"/>
      <sheetName val="118_세금과공과1"/>
      <sheetName val="POS_(2)1"/>
      <sheetName val="05_1Q1"/>
      <sheetName val="아울렛_농산벤더1"/>
      <sheetName val="Reference_(변경)2"/>
      <sheetName val="unit_41"/>
      <sheetName val="내역서_(2)1"/>
      <sheetName val="control_sheet1"/>
      <sheetName val="CT_재공품생산현황2"/>
      <sheetName val="INCOME_STATEMENT1"/>
      <sheetName val="관계회사거래내역및_채권채무잔액_991"/>
      <sheetName val="Team_종합1"/>
      <sheetName val="2_Critical_Component_Estimatio1"/>
      <sheetName val="경영계획_수립_참고자료_▶▶▶2"/>
      <sheetName val="사업부서_작성자료_▶▶▶2"/>
      <sheetName val="15년_손익_(GS신규Vision)_요약-연간비교장2"/>
      <sheetName val="15년_손익_(GS신규Vision)_요약-(간접비_포함2"/>
      <sheetName val="15년_손익-GS신규Vision2"/>
      <sheetName val="매출_계획2"/>
      <sheetName val="매출계획_산출근거2"/>
      <sheetName val="재료비(율)_계획2"/>
      <sheetName val="재료비(율)_산출근거2"/>
      <sheetName val="인원인건비&amp;간접비_계획2"/>
      <sheetName val="감가상각비_계산2"/>
      <sheetName val="간접비_계획2"/>
      <sheetName val="Reference_(기존)2"/>
      <sheetName val="2014년_손익2"/>
      <sheetName val="15년_손익_(GDR_Rental사업)_요약-연간비교장2"/>
      <sheetName val="15년_손익_(GDR_Rent사업)_요약-(간접비_포함2"/>
      <sheetName val="15년_손익-GDR_Rental사업2"/>
      <sheetName val="매출&amp;재료비&amp;비용&amp;투자_산출근거2"/>
      <sheetName val="현금_및_예치금Lead1"/>
      <sheetName val="현금및예치금_명세서1"/>
      <sheetName val="General_Inputs"/>
      <sheetName val="CGC_Inputs"/>
      <sheetName val="중장기_외화자금_보정명세(PBC)"/>
      <sheetName val="00_08계정"/>
      <sheetName val="에뛰드_내부관리가"/>
      <sheetName val="업체손실공수_xls"/>
      <sheetName val="유첨3_적용기준"/>
      <sheetName val="노방제,촉진제_단가추이"/>
      <sheetName val="상품입고집계"/>
      <sheetName val="BS(5월-경리과)"/>
      <sheetName val="전환원본"/>
      <sheetName val="생산계획"/>
      <sheetName val="미반영량"/>
      <sheetName val="표준대차대조표(갑)"/>
      <sheetName val="KUBYEA"/>
      <sheetName val="목차"/>
      <sheetName val="0000"/>
      <sheetName val="진도현황"/>
      <sheetName val="매출채권등리드"/>
      <sheetName val="KA021901"/>
      <sheetName val="수정사항집계표"/>
      <sheetName val="부실채권"/>
      <sheetName val="요율표"/>
      <sheetName val="출고상차료"/>
      <sheetName val="5600"/>
      <sheetName val="정기적금"/>
      <sheetName val="1-1-1-1"/>
      <sheetName val="년월차수당"/>
      <sheetName val="상여금"/>
      <sheetName val="GEN Inputs"/>
      <sheetName val="WACC_BUILDUP"/>
      <sheetName val="IRR"/>
      <sheetName val="이자"/>
      <sheetName val="대항목"/>
      <sheetName val="질의(금액)참조"/>
      <sheetName val="손익항목표"/>
      <sheetName val="SE_Output"/>
      <sheetName val="공구기구"/>
      <sheetName val="fnc"/>
      <sheetName val="선수금반제"/>
      <sheetName val="2팀"/>
      <sheetName val="ML"/>
      <sheetName val="이자정산계획"/>
      <sheetName val="Dec-02"/>
      <sheetName val="Jun-04"/>
      <sheetName val="Oct-02"/>
      <sheetName val="9710"/>
      <sheetName val="LOT 이상품 조치 이력"/>
      <sheetName val="견적서"/>
      <sheetName val="지구단위계획"/>
      <sheetName val="토목공사일반"/>
      <sheetName val="매입계산서"/>
      <sheetName val="원가배부작업시간"/>
      <sheetName val="LEAD SHEET (K상각후회수율)"/>
      <sheetName val="Sheet1 (2)"/>
      <sheetName val="연평잔"/>
      <sheetName val="중부사업담당_1-11월_원가2"/>
      <sheetName val="Office_only_Letup"/>
      <sheetName val="붙임2-1__지급조서명세서(2001년분)"/>
      <sheetName val="0_0ControlSheet"/>
      <sheetName val="인사자료총집계"/>
      <sheetName val="허들조견표"/>
      <sheetName val="N賃率-職"/>
      <sheetName val="Item LIST"/>
      <sheetName val="Volume LIST"/>
      <sheetName val=""/>
      <sheetName val="월별데이타"/>
      <sheetName val="분기별데이타"/>
      <sheetName val="영업외손익등"/>
      <sheetName val="原材料单价分析"/>
      <sheetName val="OTHER_INFO"/>
      <sheetName val="99입장목표"/>
      <sheetName val="당기추가완료"/>
      <sheetName val="사회보험료세액공제"/>
      <sheetName val="고용증대세액공제"/>
      <sheetName val="2019년_세부자료_(입력할 시트)"/>
      <sheetName val="2019년보험요율_(입력할 시트)"/>
      <sheetName val="방산생산"/>
      <sheetName val="MIJIBI"/>
      <sheetName val="토목을"/>
      <sheetName val="3528"/>
      <sheetName val="82150-39000"/>
      <sheetName val="월별보고표"/>
      <sheetName val="특별경비"/>
      <sheetName val="긴급근무"/>
      <sheetName val="금액"/>
      <sheetName val="기구표"/>
      <sheetName val="장기차입금"/>
      <sheetName val="지급자재"/>
      <sheetName val="옥분수불"/>
      <sheetName val="출자한도"/>
      <sheetName val="자산"/>
      <sheetName val="미지금(01)"/>
      <sheetName val="6D257"/>
      <sheetName val="주당순이익1분기"/>
      <sheetName val="5客诉对比 (2)"/>
      <sheetName val="比较 (2)"/>
      <sheetName val="입장료"/>
      <sheetName val="9GNG운반"/>
      <sheetName val="재고관련흐름"/>
      <sheetName val="마산월령동골조물량변경"/>
      <sheetName val="XL4Poppy"/>
      <sheetName val="환율표"/>
      <sheetName val="WEIGHT"/>
      <sheetName val="CASE1"/>
      <sheetName val="98상품수불(기초)"/>
      <sheetName val="98제품수불부"/>
      <sheetName val="대차대조표(수정)"/>
      <sheetName val="流资汇总"/>
      <sheetName val="관재"/>
      <sheetName val="값목록(Do not touch)"/>
      <sheetName val="건설중인자산(기타)"/>
      <sheetName val="현금등가물"/>
      <sheetName val="매립"/>
      <sheetName val="제품분류코드"/>
      <sheetName val="981-4분기"/>
      <sheetName val="ST제품"/>
      <sheetName val="치약_v011㤂ᖄ됁"/>
      <sheetName val="치약_v011_x0000_츀"/>
      <sheetName val="DATA 입력란"/>
      <sheetName val="1. 설계조건 2.단면가정 3. 하중계산"/>
      <sheetName val="주관1"/>
      <sheetName val="결과확인공문_KEIT"/>
      <sheetName val="감사보고서 (날인X)_KEIT"/>
      <sheetName val="감사보고서_KEIT"/>
      <sheetName val="총괄검토결과내역_KEIT"/>
      <sheetName val="별첨_상세내역_KEIT"/>
      <sheetName val="불인정내역_KEIT"/>
      <sheetName val="결과확인공문_KIAT"/>
      <sheetName val="감사보고서 (날인X)_KIAT"/>
      <sheetName val="감사보고서_KIAT"/>
      <sheetName val="검토결과_KIAT"/>
      <sheetName val="기관별_검토결과_KIAT"/>
      <sheetName val="불인정사항_KIAT"/>
      <sheetName val="결과확인공문-최종결과시(전담)_KETEP"/>
      <sheetName val="결과확인공문-최종결과시(수행)_KETEP"/>
      <sheetName val="결과확인공문-최종결과시_KETEP"/>
      <sheetName val="감사보고서 (날인X)_KETEP"/>
      <sheetName val="감사보고서_KETEP"/>
      <sheetName val="검토결과_KETEP"/>
      <sheetName val="기관별검토결과_KETEP"/>
      <sheetName val="불인정내역_KETEP"/>
      <sheetName val="사용현황"/>
      <sheetName val="인건비"/>
      <sheetName val="환수금계산"/>
      <sheetName val="재원별지출내역"/>
      <sheetName val="재원별지출내역 (2)"/>
      <sheetName val="이월금"/>
      <sheetName val="연구시설·장비 및 재료비"/>
      <sheetName val="연구활동비"/>
      <sheetName val="학생인건비"/>
      <sheetName val="연구과제추진비"/>
      <sheetName val="연구수당"/>
      <sheetName val="간접비"/>
      <sheetName val="세목별 사용내역조회"/>
      <sheetName val="검토내역"/>
      <sheetName val="참여율"/>
      <sheetName val="인건비_피벗"/>
      <sheetName val="내부인건비_(DB)"/>
      <sheetName val="인건비시트"/>
      <sheetName val="★인건비시트_(재)경북테크노파크"/>
      <sheetName val="★인건비시트_재단법인경북차량용임베디드기술연구원"/>
      <sheetName val="인건비 소요 명세"/>
      <sheetName val="검토내역_문구"/>
      <sheetName val="서식"/>
      <sheetName val="간접비율"/>
      <sheetName val="주거"/>
      <sheetName val="내역서"/>
      <sheetName val="JP_GP_UP통합"/>
      <sheetName val="수입검사현황 Rev1"/>
      <sheetName val="7.3 DY팀"/>
      <sheetName val="집계표"/>
      <sheetName val="책임준비금"/>
      <sheetName val="잡급"/>
      <sheetName val="급여"/>
      <sheetName val="회원수&amp;결제&amp;매출"/>
      <sheetName val="지급수수료"/>
      <sheetName val="고급필터"/>
      <sheetName val="8월차잔"/>
      <sheetName val="일반부표"/>
      <sheetName val="AQL(0.65)"/>
      <sheetName val="compare2"/>
      <sheetName val="재정비직인"/>
      <sheetName val="재정비내역"/>
      <sheetName val="지적고시내역"/>
      <sheetName val="김종록2"/>
      <sheetName val="원본"/>
      <sheetName val="U3.1"/>
      <sheetName val="maccp04"/>
      <sheetName val="10월"/>
      <sheetName val="투자유가증권"/>
      <sheetName val="01is(누계)"/>
      <sheetName val="용연"/>
      <sheetName val="울산"/>
      <sheetName val="진천"/>
      <sheetName val="구미"/>
      <sheetName val="대구"/>
      <sheetName val="언양"/>
      <sheetName val="평가금액"/>
      <sheetName val="상환익(2001년도)"/>
      <sheetName val="유가증권현황"/>
      <sheetName val="개발비자산성검토"/>
      <sheetName val="TB2005"/>
      <sheetName val="구매차입"/>
      <sheetName val="부문별손익안분명세서4-6월"/>
      <sheetName val="연구인원내역"/>
      <sheetName val="수정사항"/>
      <sheetName val="현금및현금등가물1"/>
      <sheetName val="108_수선비1"/>
      <sheetName val="서비스별_매출추이"/>
      <sheetName val="S1_1총괄"/>
      <sheetName val="명단"/>
      <sheetName val="RD제품개발투자비(매가)"/>
      <sheetName val="0226"/>
      <sheetName val="整理後資料"/>
      <sheetName val="表03 "/>
      <sheetName val="表05-1"/>
      <sheetName val="表10-3"/>
      <sheetName val="表10-4"/>
      <sheetName val="表10-5"/>
      <sheetName val="表13-2"/>
      <sheetName val="表30-10"/>
      <sheetName val="Check"/>
      <sheetName val="綜合"/>
      <sheetName val="調前盈餘"/>
      <sheetName val="DIVP_L 1998"/>
      <sheetName val="管理費用(簡)"/>
      <sheetName val="96원가"/>
      <sheetName val="3.부점발견재산"/>
      <sheetName val="6.공사부점손익"/>
      <sheetName val="5.공사손익실적"/>
      <sheetName val="조건"/>
      <sheetName val="영업권"/>
      <sheetName val="4월2일"/>
      <sheetName val="to do"/>
      <sheetName val="0404급여"/>
      <sheetName val="0312상"/>
      <sheetName val="0405급여"/>
      <sheetName val="0406급여"/>
      <sheetName val="0406상"/>
      <sheetName val="제품(수출)매출"/>
      <sheetName val="상품매출"/>
      <sheetName val="재고 "/>
      <sheetName val="Sch9"/>
      <sheetName val="시산표12월(수정후)"/>
      <sheetName val="98년매출액및매출원가"/>
      <sheetName val="손익계산서(가로)"/>
      <sheetName val="연돌일위집계"/>
      <sheetName val="Links"/>
      <sheetName val="Cons.Total company"/>
      <sheetName val="월별수입"/>
      <sheetName val="WBS98"/>
      <sheetName val="FL'G WT."/>
      <sheetName val="고정자산"/>
      <sheetName val="매출원가추정"/>
      <sheetName val="매출추정"/>
      <sheetName val="수금 "/>
      <sheetName val="12월정산수금현황"/>
      <sheetName val="매출"/>
      <sheetName val="견적과실행예산"/>
      <sheetName val="合成単価作成表-BLDG"/>
      <sheetName val="원가비용"/>
      <sheetName val="이연법인세(2007)"/>
      <sheetName val="China"/>
      <sheetName val="7상품수"/>
      <sheetName val="VXXXXX"/>
      <sheetName val="상조회"/>
      <sheetName val="소득세"/>
      <sheetName val="SALTAB97"/>
      <sheetName val="의보"/>
      <sheetName val="생산직잔업"/>
      <sheetName val="1300"/>
      <sheetName val="1공장_재공품생쩀ᯨ_x0000_"/>
      <sheetName val="기본입력사항"/>
      <sheetName val="7 (2)"/>
      <sheetName val="제품L.D."/>
      <sheetName val="Korea Sign-Internal"/>
      <sheetName val="ld-극동"/>
      <sheetName val="외화평가"/>
      <sheetName val="DI1"/>
      <sheetName val="1.능률현황"/>
      <sheetName val="2.호선별예상실적"/>
      <sheetName val="교육계획"/>
      <sheetName val="FLA"/>
      <sheetName val="1월실적_x0000_jĨ˒"/>
      <sheetName val="1월실적_x0000__x0000__x0005__x0000_"/>
      <sheetName val="차체부품 INS REPORT(갑)"/>
      <sheetName val="양식"/>
      <sheetName val="98지급계획"/>
      <sheetName val="배치1"/>
      <sheetName val="날개수량1.5"/>
      <sheetName val="경영비율_2"/>
      <sheetName val="완성차_미수금4"/>
      <sheetName val="#2_BSPL2"/>
      <sheetName val="현지법인_대손설정2"/>
      <sheetName val="산업은행_경영지표2"/>
      <sheetName val="퇴직충당금(3_31)(국문)2"/>
      <sheetName val="13_보증금(전신전화가입권)1"/>
      <sheetName val="sap`04_7_141"/>
      <sheetName val="score_sheet4"/>
      <sheetName val="공제사업score_sheet4"/>
      <sheetName val="법인세비용_계산4"/>
      <sheetName val="정관_및_회계규정4"/>
      <sheetName val="주요ISSUE_사항4"/>
      <sheetName val="2006_과표및세액조정계산서4"/>
      <sheetName val="10_314"/>
      <sheetName val="업무분장_3"/>
      <sheetName val="YTD_Sales(0411)4"/>
      <sheetName val="3_판관비명세서3"/>
      <sheetName val="외상매출금현황-수정분_A24"/>
      <sheetName val="매출_물동명세4"/>
      <sheetName val="계수원본(99_2_28)4"/>
      <sheetName val="Net_PL(세분류)3"/>
      <sheetName val="받을어음할인및_융통어음3"/>
      <sheetName val="Cash_Flow3"/>
      <sheetName val="아파트_기성내역서3"/>
      <sheetName val="11_17-11_233"/>
      <sheetName val="11_24-11_303"/>
      <sheetName val="2_상각보정명세3"/>
      <sheetName val="2_대외공문3"/>
      <sheetName val="1공장_재공품생산현황3"/>
      <sheetName val="장할생활_(2)3"/>
      <sheetName val="증감분석_및_연결조정3"/>
      <sheetName val="비교원가제출_고3"/>
      <sheetName val="의뢰건_(2)3"/>
      <sheetName val="5_소재3"/>
      <sheetName val="매출채권_및_담보비율_변동3"/>
      <sheetName val="1월실적_(2)3"/>
      <sheetName val="화섬_MDP3"/>
      <sheetName val="25_보증금(임차보증금외)3"/>
      <sheetName val="24_보증금(전신전화가입권)3"/>
      <sheetName val="퇴직급여충당금12_313"/>
      <sheetName val="대차대조표12_013"/>
      <sheetName val="4-1__매출원가_손익계획_집계표3"/>
      <sheetName val="1_MDF1공장3"/>
      <sheetName val="Dólar_Observado3"/>
      <sheetName val="입력_판매2"/>
      <sheetName val="입력_인원2"/>
      <sheetName val="4_2유효폭의_계산3"/>
      <sheetName val="비용_배부후3"/>
      <sheetName val="매출액(명)_2"/>
      <sheetName val="118_세금과공과2"/>
      <sheetName val="POS_(2)2"/>
      <sheetName val="05_1Q2"/>
      <sheetName val="아울렛_농산벤더2"/>
      <sheetName val="Reference_(변경)3"/>
      <sheetName val="unit_42"/>
      <sheetName val="내역서_(2)2"/>
      <sheetName val="control_sheet2"/>
      <sheetName val="CT_재공품생산현황3"/>
      <sheetName val="INCOME_STATEMENT2"/>
      <sheetName val="관계회사거래내역및_채권채무잔액_992"/>
      <sheetName val="Team_종합2"/>
      <sheetName val="2_Critical_Component_Estimatio2"/>
      <sheetName val="경영계획_수립_참고자료_▶▶▶3"/>
      <sheetName val="사업부서_작성자료_▶▶▶3"/>
      <sheetName val="15년_손익_(GS신규Vision)_요약-연간비교장3"/>
      <sheetName val="15년_손익_(GS신규Vision)_요약-(간접비_포함3"/>
      <sheetName val="15년_손익-GS신규Vision3"/>
      <sheetName val="매출_계획3"/>
      <sheetName val="매출계획_산출근거3"/>
      <sheetName val="재료비(율)_계획3"/>
      <sheetName val="재료비(율)_산출근거3"/>
      <sheetName val="인원인건비&amp;간접비_계획3"/>
      <sheetName val="감가상각비_계산3"/>
      <sheetName val="간접비_계획3"/>
      <sheetName val="Reference_(기존)3"/>
      <sheetName val="2014년_손익3"/>
      <sheetName val="15년_손익_(GDR_Rental사업)_요약-연간비교장3"/>
      <sheetName val="15년_손익_(GDR_Rent사업)_요약-(간접비_포함3"/>
      <sheetName val="15년_손익-GDR_Rental사업3"/>
      <sheetName val="매출&amp;재료비&amp;비용&amp;투자_산출근거3"/>
      <sheetName val="현금_및_예치금Lead2"/>
      <sheetName val="현금및예치금_명세서2"/>
      <sheetName val="General_Inputs1"/>
      <sheetName val="CGC_Inputs1"/>
      <sheetName val="VB_1"/>
      <sheetName val="중장기_외화자금_보정명세(PBC)1"/>
      <sheetName val="00_08계정1"/>
      <sheetName val="에뛰드_내부관리가1"/>
      <sheetName val="Packaging_cost_Back_Data1"/>
      <sheetName val="업체손실공수_xls1"/>
      <sheetName val="원가계산_(2)1"/>
      <sheetName val="유첨3_적용기준1"/>
      <sheetName val="년간_자금계획(90일_적용)1"/>
      <sheetName val="CC_Down_load_07161"/>
      <sheetName val="원료_CODE1"/>
      <sheetName val="참고__카본단가_비교1"/>
      <sheetName val="공항,제주_판매율_분석"/>
      <sheetName val="현금흐름표_근거자료"/>
      <sheetName val="01_12月_Lot별_판매실적_xls"/>
      <sheetName val="Industry_Indices"/>
      <sheetName val="노방제,촉진제_단가추이1"/>
      <sheetName val="FY00_OP3rdPrty"/>
      <sheetName val="Q3_actuals"/>
      <sheetName val="0307_Q3Update"/>
      <sheetName val="99_7월_당월회수_실적"/>
      <sheetName val="7__2_"/>
      <sheetName val="Bank_charge"/>
      <sheetName val="US_Revenue_(2)"/>
      <sheetName val="2_지분법적용주식Leadsheet(회사제시)"/>
      <sheetName val="GEN_Inputs"/>
      <sheetName val="LOT_이상품_조치_이력"/>
      <sheetName val="8월 매출수주"/>
      <sheetName val="외화가수금"/>
      <sheetName val="0412BS보고서"/>
      <sheetName val="TOEIC기준점수"/>
      <sheetName val="FAB4생산"/>
      <sheetName val="FAB별"/>
      <sheetName val="설 계"/>
      <sheetName val="소송대라상 현장"/>
      <sheetName val="商品"/>
      <sheetName val="개산공사비"/>
      <sheetName val="제조경비"/>
      <sheetName val="12월급여"/>
      <sheetName val="11월급여"/>
      <sheetName val="2009년6월부터"/>
      <sheetName val="매출액(제품)"/>
      <sheetName val="고합"/>
      <sheetName val="220 (2)"/>
      <sheetName val="1급갑"/>
      <sheetName val="3.일반사상"/>
      <sheetName val="2월"/>
      <sheetName val="AU"/>
      <sheetName val="CF_RE type"/>
      <sheetName val="CASH"/>
      <sheetName val="7월 생산,자공정 불량 현황"/>
      <sheetName val="상제품매출(원가)1~10월"/>
      <sheetName val="차체부품_INS_REPORT(갑)"/>
      <sheetName val="날개수량1_5"/>
      <sheetName val="설_계"/>
      <sheetName val="소송대라상_현장"/>
      <sheetName val="5층 건축물대장 등기 예정"/>
      <sheetName val="층별면적표-060411-5층 통합"/>
      <sheetName val="서피070607"/>
      <sheetName val="5층_건축물대장_등기_예정"/>
      <sheetName val="층별면적표-060411-5층_통합"/>
      <sheetName val="부서"/>
      <sheetName val="PJT"/>
      <sheetName val="기존처_식"/>
      <sheetName val="0103"/>
      <sheetName val="TOWER 12TON"/>
      <sheetName val="TOWER 10TON"/>
      <sheetName val="JIB CRANE,HOIST"/>
      <sheetName val="과장"/>
      <sheetName val="외출포항"/>
      <sheetName val="FA-LISTING"/>
      <sheetName val="Ref Filed"/>
      <sheetName val="Setup"/>
      <sheetName val="2010년2Q"/>
      <sheetName val="화서상가SA"/>
      <sheetName val="종합현황"/>
      <sheetName val="중간보고서"/>
      <sheetName val="권선상가AC"/>
      <sheetName val="권선아파트AC"/>
      <sheetName val="마라톤AC"/>
      <sheetName val="매탄AC"/>
      <sheetName val="인계동코아AC"/>
      <sheetName val="인계-년도별"/>
      <sheetName val="입금대조"/>
      <sheetName val="인계-미확인"/>
      <sheetName val="인계지주분"/>
      <sheetName val="인계동코아SA"/>
      <sheetName val="정자동코아AC"/>
      <sheetName val="1991"/>
      <sheetName val="정자동코아SA"/>
      <sheetName val="마라톤빌딩SA"/>
      <sheetName val="매탄상가SA"/>
      <sheetName val="매탄연립SA"/>
      <sheetName val="매탄빌라SA"/>
      <sheetName val="지동아파트SA"/>
      <sheetName val="지동상가SA"/>
      <sheetName val="권선아파트SA"/>
      <sheetName val="권선상가SA"/>
      <sheetName val="Sheet"/>
      <sheetName val="SUB (N)"/>
      <sheetName val="절감항_x0000_"/>
      <sheetName val="절감항밀"/>
      <sheetName val="1안98Billing"/>
      <sheetName val="Purchasing"/>
      <sheetName val="Business Plan"/>
      <sheetName val="첨부5"/>
      <sheetName val="Voreinstellungen"/>
      <sheetName val="2181.91(Ex-pat)"/>
      <sheetName val="2150.2(Equip-oth)"/>
      <sheetName val="원가"/>
      <sheetName val="보유어음"/>
      <sheetName val="정산내역"/>
      <sheetName val="CCC"/>
      <sheetName val="원가투입계획('15.06~12)_봉"/>
      <sheetName val="PI"/>
      <sheetName val="1-6(반품내역)"/>
      <sheetName val="자금실적(신발)"/>
      <sheetName val="Ctrl"/>
      <sheetName val="기간부서"/>
      <sheetName val="JT3.0견적-구1"/>
      <sheetName val="치약_v011"/>
      <sheetName val="환수금계산_총괄"/>
      <sheetName val="환수금계산_주관"/>
      <sheetName val="환수금계산_참여(1)"/>
      <sheetName val="환수금계산_참여(2)"/>
      <sheetName val="환수금계산_참여(3)"/>
      <sheetName val="환수금계산_참여(4)"/>
      <sheetName val="환수금계산_참여(5)"/>
      <sheetName val="재원별지출내역_수행기관제출용"/>
      <sheetName val="집행내역별"/>
      <sheetName val="집행내역_피벗(1)"/>
      <sheetName val="IM0711"/>
      <sheetName val="아파트진행률"/>
      <sheetName val="경영지표"/>
      <sheetName val="표지"/>
      <sheetName val="실사"/>
      <sheetName val="저속"/>
      <sheetName val="현금및현금등가물"/>
      <sheetName val="Drop down 참고"/>
      <sheetName val="040430"/>
      <sheetName val="信息"/>
      <sheetName val="表6-1wuhan（住宅）进度计划"/>
      <sheetName val="건재양식"/>
      <sheetName val="Main Assumptions"/>
      <sheetName val="Revenue Assumptions"/>
      <sheetName val="company operations"/>
      <sheetName val="hangzhou2"/>
      <sheetName val="工资表"/>
      <sheetName val="测算明细表(0+1+1)"/>
      <sheetName val="명단-피평가자명단(전체)"/>
      <sheetName val="계"/>
      <sheetName val="hierarchy"/>
      <sheetName val="财务费用"/>
      <sheetName val="管理费用"/>
      <sheetName val="其他业务成本"/>
      <sheetName val="其他业务收入"/>
      <sheetName val="其他应付款"/>
      <sheetName val="其他应收款"/>
      <sheetName val="销售费用"/>
      <sheetName val="序时账"/>
      <sheetName val="营业外收入"/>
      <sheetName val="营业外支出"/>
      <sheetName val="应付账款"/>
      <sheetName val="应付账款账龄分析"/>
      <sheetName val="应收账款内销"/>
      <sheetName val="应收账款外销"/>
      <sheetName val="应收账款账龄分析"/>
      <sheetName val="预付账款"/>
      <sheetName val="制造费用"/>
      <sheetName val="E1"/>
      <sheetName val="所有者权益(股东权益)变动表(本期)(未审)"/>
      <sheetName val="참고"/>
      <sheetName val="8.월별판관비"/>
      <sheetName val="0.1keyAssumption"/>
      <sheetName val="손익합산"/>
      <sheetName val="치약_v011؃栳蠀"/>
      <sheetName val="개인별집계"/>
      <sheetName val="판가반영"/>
      <sheetName val="예금현황"/>
      <sheetName val="Margins"/>
      <sheetName val="2000년 충당금자료"/>
      <sheetName val="OtherKPI"/>
      <sheetName val="매  출"/>
      <sheetName val="채권 현황"/>
      <sheetName val="U"/>
      <sheetName val="금관"/>
      <sheetName val="경주"/>
      <sheetName val="백화"/>
      <sheetName val="보관문서목록표 기획"/>
      <sheetName val="TNC"/>
      <sheetName val="99종합"/>
      <sheetName val="유통조직현황"/>
      <sheetName val="목록"/>
      <sheetName val="선택지"/>
      <sheetName val="횡배수관집현황(2공구)"/>
      <sheetName val="2002년 교육출장비"/>
      <sheetName val="GEN"/>
      <sheetName val="총수율"/>
      <sheetName val="99계획대비실적"/>
      <sheetName val="갈현동"/>
      <sheetName val="구미2월"/>
      <sheetName val="안양2월"/>
      <sheetName val="경비"/>
      <sheetName val="2001Org"/>
      <sheetName val="BS(4)"/>
      <sheetName val="경제성분석"/>
      <sheetName val="文字"/>
      <sheetName val="Summary - Budget"/>
      <sheetName val="Chi tiet"/>
      <sheetName val="1월실적"/>
      <sheetName val="잉여금처분"/>
      <sheetName val="CFS"/>
      <sheetName val="C1551-1"/>
      <sheetName val="INDIA-ML"/>
      <sheetName val="YOUNGSU"/>
      <sheetName val="할인율"/>
      <sheetName val="주요재무비율"/>
      <sheetName val="사업계획(97년)"/>
      <sheetName val="식음료"/>
      <sheetName val="분당연립분양원가A"/>
      <sheetName val="전산품의"/>
      <sheetName val="판매파열품비"/>
      <sheetName val="배수공"/>
      <sheetName val="총"/>
      <sheetName val="윤영환"/>
      <sheetName val="경비분류(1)"/>
      <sheetName val="Revised PEGS98"/>
      <sheetName val="3_부점발견재산"/>
      <sheetName val="6_공사부점손익"/>
      <sheetName val="5_공사손익실적"/>
      <sheetName val="to_do"/>
      <sheetName val="식초"/>
      <sheetName val="년도별매출손익"/>
      <sheetName val="97품목별"/>
      <sheetName val="카라멜"/>
      <sheetName val="물엿"/>
      <sheetName val="쌀엿"/>
      <sheetName val="당면"/>
      <sheetName val="2013년12월~2014년4월 수불내역"/>
      <sheetName val="가격합의서"/>
      <sheetName val="1. Exercised"/>
      <sheetName val="Pref B"/>
      <sheetName val="95하U$가격"/>
      <sheetName val="고정희"/>
      <sheetName val="코드정보"/>
      <sheetName val="45,46"/>
      <sheetName val="SHP100S"/>
      <sheetName val="HMS(고)"/>
      <sheetName val="HMB-21"/>
      <sheetName val="HMB-H"/>
      <sheetName val="HMB"/>
      <sheetName val="DMNB"/>
      <sheetName val="SHK157"/>
      <sheetName val="AM48-7"/>
      <sheetName val="SHBK200"/>
      <sheetName val="SHB110"/>
      <sheetName val="SHB106"/>
      <sheetName val="GTB"/>
      <sheetName val="SAMPLE"/>
      <sheetName val="제조판관요약"/>
      <sheetName val="제조경비-간접(추가)"/>
      <sheetName val="가동시간"/>
      <sheetName val="기계경비"/>
      <sheetName val="재료비-경비"/>
      <sheetName val="건물 상각비"/>
      <sheetName val="전력 연료"/>
      <sheetName val="인건비&amp;임율"/>
      <sheetName val="CT 190527"/>
      <sheetName val="Sheet10"/>
      <sheetName val="DMAW 유상샘플"/>
      <sheetName val="DMAW"/>
      <sheetName val="DMAB"/>
      <sheetName val="DMNB 20F"/>
      <sheetName val="YS1004 2700DE"/>
      <sheetName val="GA0519A2"/>
      <sheetName val="GA0519A1"/>
      <sheetName val="GA1024A2"/>
      <sheetName val="GA1024A1"/>
      <sheetName val="방오사3DE(STB) 유상샘플"/>
      <sheetName val="방오사3DE(STB) CIF"/>
      <sheetName val="방오사3DE(STB) DDP"/>
      <sheetName val="방오사6DE(STB) CIF"/>
      <sheetName val="방오사6DE(STB) DDP"/>
      <sheetName val="HMB-21S"/>
      <sheetName val="HMB(6D)"/>
      <sheetName val="HMB(3D)"/>
      <sheetName val="STB(15D)"/>
      <sheetName val="STB 20F"/>
      <sheetName val="STB"/>
      <sheetName val="Input"/>
      <sheetName val="Comps"/>
      <sheetName val="Rollforward to Final"/>
      <sheetName val="Tickmarks"/>
      <sheetName val="VB_2"/>
      <sheetName val="108_수선비2"/>
      <sheetName val="원가계산_(2)2"/>
      <sheetName val="붙임2-1__지급조서명세서(2001년분)1"/>
      <sheetName val="중부사업담당_1-11월_원가3"/>
      <sheetName val="Office_only_Letup1"/>
      <sheetName val="0_0ControlSheet1"/>
      <sheetName val="공항,제주_판매율_분석1"/>
      <sheetName val="2_지분법적용주식Leadsheet(회사제시)1"/>
      <sheetName val="US_Revenue_(2)1"/>
      <sheetName val="01_12月_Lot별_판매실적_xls1"/>
      <sheetName val="Industry_Indices1"/>
      <sheetName val="현금흐름표_근거자료1"/>
      <sheetName val="Sheet1_(2)"/>
      <sheetName val="Item_LIST"/>
      <sheetName val="Volume_LIST"/>
      <sheetName val="값목록(Do_not_touch)"/>
      <sheetName val="5층_건축물대장_등기_예정1"/>
      <sheetName val="층별면적표-060411-5층_통합1"/>
      <sheetName val="보험료"/>
      <sheetName val="상반기손익차2총괄"/>
      <sheetName val="Baby일위대가"/>
      <sheetName val="5.공종별예산내역서"/>
      <sheetName val="수지예산"/>
      <sheetName val="부대공"/>
      <sheetName val="토공"/>
      <sheetName val="포장공"/>
      <sheetName val="설계명세서"/>
      <sheetName val="SH.R설치"/>
      <sheetName val="시험물량산출"/>
      <sheetName val="수원공사비"/>
      <sheetName val="세부"/>
      <sheetName val="종합판"/>
      <sheetName val="제조원가종합"/>
      <sheetName val="결재용"/>
      <sheetName val="기준"/>
      <sheetName val="参数表"/>
      <sheetName val="MNT 개발계획_최종"/>
      <sheetName val="회수내역"/>
      <sheetName val="시산9812"/>
      <sheetName val="2019년_세부자료_(입력할_시트)"/>
      <sheetName val="2019년보험요율_(입력할_시트)"/>
      <sheetName val="품셈표"/>
      <sheetName val="별표 "/>
      <sheetName val="비교대차(완)"/>
      <sheetName val="Target3_1912"/>
      <sheetName val="RECON"/>
      <sheetName val="144"/>
      <sheetName val="시산표(창원)"/>
      <sheetName val="dc"/>
      <sheetName val="보증금_전신전화가입권_"/>
      <sheetName val="1-7(재가공내역)"/>
      <sheetName val="SSMITM"/>
      <sheetName val="temp_TranSum"/>
      <sheetName val="BKREC"/>
      <sheetName val="TAX"/>
      <sheetName val="Id"/>
      <sheetName val="Intro2"/>
      <sheetName val="TCTTOC"/>
      <sheetName val="경락률"/>
      <sheetName val="법원비용"/>
      <sheetName val="잔존년수"/>
      <sheetName val="항고구분"/>
      <sheetName val="경매회차하락률"/>
      <sheetName val="ADL Val"/>
      <sheetName val="ADL2 Val"/>
      <sheetName val="ADL3 Val"/>
      <sheetName val="ADL4 Val"/>
      <sheetName val="ADL5 Val"/>
      <sheetName val="ASO II Val"/>
      <sheetName val="ASO I Val"/>
      <sheetName val="ASO I Delaware Val"/>
      <sheetName val="GS CK"/>
      <sheetName val="ASO I Mauritius Val"/>
      <sheetName val="MDL Val"/>
      <sheetName val="Main_Assumptions"/>
      <sheetName val="Revenue_Assumptions"/>
      <sheetName val="Исходная база сентябрь"/>
      <sheetName val="5- МЫ"/>
      <sheetName val="10매출"/>
      <sheetName val="입장객세부추정,계획안"/>
      <sheetName val="1월실적屨ʨ§"/>
      <sheetName val="1월실적Ř⒠_x0000__x0000_"/>
      <sheetName val="구분정보"/>
      <sheetName val="LEAD_SHEET_(K상각후회수율)"/>
      <sheetName val="DATA_입력란"/>
      <sheetName val="1__설계조건_2_단면가정_3__하중계산"/>
      <sheetName val="감사보고서_(날인X)_KEIT"/>
      <sheetName val="감사보고서_(날인X)_KIAT"/>
      <sheetName val="감사보고서_(날인X)_KETEP"/>
      <sheetName val="재원별지출내역_(2)"/>
      <sheetName val="연구시설·장비_및_재료비"/>
      <sheetName val="세목별_사용내역조회"/>
      <sheetName val="인건비_소요_명세"/>
      <sheetName val="AQL(0_65)"/>
      <sheetName val="수입검사현황_Rev1"/>
      <sheetName val="7_3_DY팀"/>
      <sheetName val="U3_1"/>
      <sheetName val="表03_"/>
      <sheetName val="DIVP_L_1998"/>
      <sheetName val="CF_RE_type"/>
      <sheetName val="제품L_D_"/>
      <sheetName val="220_(2)"/>
      <sheetName val="3_일반사상"/>
      <sheetName val="2181_91(Ex-pat)"/>
      <sheetName val="2150_2(Equip-oth)"/>
      <sheetName val="Business_Plan"/>
      <sheetName val="Cons_Total_company"/>
      <sheetName val="FL'G_WT_"/>
      <sheetName val="수금_"/>
      <sheetName val="1_능률현황"/>
      <sheetName val="2_호선별예상실적"/>
      <sheetName val="Korea_Sign-Internal"/>
      <sheetName val="General"/>
      <sheetName val="장비가동"/>
      <sheetName val="5"/>
      <sheetName val="master"/>
      <sheetName val="short term loan"/>
      <sheetName val="Tax Category"/>
      <sheetName val="Acct Group"/>
      <sheetName val="기본정보입력"/>
      <sheetName val="支社"/>
      <sheetName val="検針結果"/>
      <sheetName val="調整"/>
      <sheetName val="火災保険契約明細"/>
      <sheetName val="자금동향"/>
      <sheetName val="Validation"/>
      <sheetName val="装"/>
      <sheetName val="TB_R3"/>
      <sheetName val="예수금"/>
      <sheetName val="Site Expenses"/>
      <sheetName val="PD-기여도"/>
      <sheetName val="for 회수"/>
      <sheetName val="调整分录"/>
      <sheetName val="환율"/>
      <sheetName val="제조원가계산서 (2)"/>
      <sheetName val="7.예수금이자,연체자금투입비용"/>
      <sheetName val="누계"/>
      <sheetName val="명부"/>
      <sheetName val="지정"/>
      <sheetName val="원가기준정보"/>
      <sheetName val="기계장치 (2)"/>
      <sheetName val="대차합동"/>
      <sheetName val="10월 급여"/>
      <sheetName val="변제"/>
      <sheetName val="상환대상"/>
      <sheetName val="광주"/>
      <sheetName val="2000제조1"/>
      <sheetName val="TABLE01"/>
      <sheetName val="신용카드(상각 고재균 활동 고재균)"/>
      <sheetName val="대환론(수정)"/>
      <sheetName val="일반론(수정)"/>
      <sheetName val="신용카드(상각 이상인 활동 이상인)"/>
      <sheetName val="대환론(상각 이상인 활동 이상인)"/>
      <sheetName val="일반론(상각 이상인 활동 이상인)"/>
      <sheetName val="1995년 섹터별 매출"/>
      <sheetName val="department"/>
      <sheetName val="적격심사표"/>
      <sheetName val="노무비"/>
      <sheetName val="손익집계(공장별)"/>
      <sheetName val="통합지보건전성(0201)"/>
      <sheetName val="합동별(기표용)"/>
      <sheetName val="기타예금_신탁예금_일별잔액"/>
      <sheetName val="수불명세서"/>
      <sheetName val="10월일보"/>
      <sheetName val="[_x0000__x0000__x0000__x0000__x0000__x0000__x0000__x0000__x0000__x0000__x0000__x0000__x0000__x0000_"/>
      <sheetName val="(9차)(본드합포)"/>
      <sheetName val="업무연락"/>
      <sheetName val="사할차금"/>
      <sheetName val="주요품목수불(반기)"/>
      <sheetName val="SIMULATION"/>
      <sheetName val="매출원가"/>
      <sheetName val="반도체요약"/>
      <sheetName val="Set-up"/>
      <sheetName val="전용선 (2)"/>
      <sheetName val="mwo원자재"/>
      <sheetName val="분당임차변경"/>
      <sheetName val="A 8-7-1 중요계정파악"/>
      <sheetName val="오음명부"/>
      <sheetName val="IS"/>
      <sheetName val="97사업"/>
      <sheetName val="리드14"/>
      <sheetName val="95감가상각"/>
      <sheetName val="카테고리별 상세"/>
      <sheetName val="1월 1주차 PV"/>
      <sheetName val="Raw"/>
      <sheetName val="품목별 판매량"/>
      <sheetName val="비교99-00"/>
      <sheetName val="장부"/>
      <sheetName val="지불방법"/>
      <sheetName val="BPCARD"/>
      <sheetName val="Sheet1 (11)"/>
      <sheetName val="손익계산서(SJ)"/>
      <sheetName val="경영비율_4"/>
      <sheetName val="완성차_미수금6"/>
      <sheetName val="산업은행_경영지표4"/>
      <sheetName val="#2_BSPL4"/>
      <sheetName val="현지법인_대손설정4"/>
      <sheetName val="sap`04_7_143"/>
      <sheetName val="퇴직충당금(3_31)(국문)4"/>
      <sheetName val="13_보증금(전신전화가입권)3"/>
      <sheetName val="년간_자금계획(90일_적용)3"/>
      <sheetName val="Packaging_cost_Back_Data3"/>
      <sheetName val="score_sheet6"/>
      <sheetName val="공제사업score_sheet6"/>
      <sheetName val="법인세비용_계산6"/>
      <sheetName val="정관_및_회계규정6"/>
      <sheetName val="주요ISSUE_사항6"/>
      <sheetName val="2006_과표및세액조정계산서6"/>
      <sheetName val="10_316"/>
      <sheetName val="업무분장_5"/>
      <sheetName val="YTD_Sales(0411)6"/>
      <sheetName val="3_판관비명세서5"/>
      <sheetName val="외상매출금현황-수정분_A26"/>
      <sheetName val="매출_물동명세6"/>
      <sheetName val="계수원본(99_2_28)6"/>
      <sheetName val="Net_PL(세분류)5"/>
      <sheetName val="받을어음할인및_융통어음5"/>
      <sheetName val="Cash_Flow5"/>
      <sheetName val="아파트_기성내역서5"/>
      <sheetName val="11_17-11_235"/>
      <sheetName val="11_24-11_305"/>
      <sheetName val="2_상각보정명세5"/>
      <sheetName val="2_대외공문5"/>
      <sheetName val="1공장_재공품생산현황5"/>
      <sheetName val="장할생활_(2)5"/>
      <sheetName val="증감분석_및_연결조정5"/>
      <sheetName val="비교원가제출_고5"/>
      <sheetName val="의뢰건_(2)5"/>
      <sheetName val="5_소재5"/>
      <sheetName val="매출채권_및_담보비율_변동5"/>
      <sheetName val="1월실적_(2)5"/>
      <sheetName val="화섬_MDP5"/>
      <sheetName val="25_보증금(임차보증금외)5"/>
      <sheetName val="24_보증금(전신전화가입권)5"/>
      <sheetName val="퇴직급여충당금12_315"/>
      <sheetName val="대차대조표12_015"/>
      <sheetName val="4-1__매출원가_손익계획_집계표5"/>
      <sheetName val="1_MDF1공장5"/>
      <sheetName val="Dólar_Observado5"/>
      <sheetName val="입력_판매4"/>
      <sheetName val="입력_인원4"/>
      <sheetName val="POS_(2)4"/>
      <sheetName val="05_1Q4"/>
      <sheetName val="매출액(명)_4"/>
      <sheetName val="unit_44"/>
      <sheetName val="4_2유효폭의_계산5"/>
      <sheetName val="비용_배부후5"/>
      <sheetName val="118_세금과공과4"/>
      <sheetName val="내역서_(2)4"/>
      <sheetName val="INCOME_STATEMENT4"/>
      <sheetName val="control_sheet4"/>
      <sheetName val="관계회사거래내역및_채권채무잔액_994"/>
      <sheetName val="Team_종합4"/>
      <sheetName val="Reference_(변경)5"/>
      <sheetName val="아울렛_농산벤더4"/>
      <sheetName val="CT_재공품생산현황5"/>
      <sheetName val="현금_및_예치금Lead4"/>
      <sheetName val="현금및예치금_명세서4"/>
      <sheetName val="2_Critical_Component_Estimatio4"/>
      <sheetName val="경영계획_수립_참고자료_▶▶▶5"/>
      <sheetName val="사업부서_작성자료_▶▶▶5"/>
      <sheetName val="15년_손익_(GS신규Vision)_요약-연간비교장5"/>
      <sheetName val="15년_손익_(GS신규Vision)_요약-(간접비_포함5"/>
      <sheetName val="15년_손익-GS신규Vision5"/>
      <sheetName val="매출_계획5"/>
      <sheetName val="매출계획_산출근거5"/>
      <sheetName val="재료비(율)_계획5"/>
      <sheetName val="재료비(율)_산출근거5"/>
      <sheetName val="인원인건비&amp;간접비_계획5"/>
      <sheetName val="감가상각비_계산5"/>
      <sheetName val="간접비_계획5"/>
      <sheetName val="Reference_(기존)5"/>
      <sheetName val="2014년_손익5"/>
      <sheetName val="15년_손익_(GDR_Rental사업)_요약-연간비교장5"/>
      <sheetName val="15년_손익_(GDR_Rent사업)_요약-(간접비_포함5"/>
      <sheetName val="15년_손익-GDR_Rental사업5"/>
      <sheetName val="매출&amp;재료비&amp;비용&amp;투자_산출근거5"/>
      <sheetName val="VB_3"/>
      <sheetName val="00_08계정3"/>
      <sheetName val="에뛰드_내부관리가3"/>
      <sheetName val="108_수선비3"/>
      <sheetName val="General_Inputs3"/>
      <sheetName val="CGC_Inputs3"/>
      <sheetName val="중장기_외화자금_보정명세(PBC)3"/>
      <sheetName val="공항,제주_판매율_분석2"/>
      <sheetName val="붙임2-1__지급조서명세서(2001년분)2"/>
      <sheetName val="원가계산_(2)3"/>
      <sheetName val="업체손실공수_xls3"/>
      <sheetName val="유첨3_적용기준3"/>
      <sheetName val="Office_only_Letup2"/>
      <sheetName val="0_0ControlSheet2"/>
      <sheetName val="CC_Down_load_07163"/>
      <sheetName val="서비스별_매출추이2"/>
      <sheetName val="01_12月_Lot별_판매실적_xls2"/>
      <sheetName val="Industry_Indices2"/>
      <sheetName val="중부사업담당_1-11월_원가4"/>
      <sheetName val="S1_1총괄2"/>
      <sheetName val="원료_CODE3"/>
      <sheetName val="참고__카본단가_비교3"/>
      <sheetName val="노방제,촉진제_단가추이3"/>
      <sheetName val="FY00_OP3rdPrty2"/>
      <sheetName val="Q3_actuals2"/>
      <sheetName val="0307_Q3Update2"/>
      <sheetName val="현금흐름표_근거자료2"/>
      <sheetName val="99_7월_당월회수_실적2"/>
      <sheetName val="7__2_2"/>
      <sheetName val="Bank_charge2"/>
      <sheetName val="US_Revenue_(2)2"/>
      <sheetName val="2_지분법적용주식Leadsheet(회사제시)2"/>
      <sheetName val="GEN_Inputs2"/>
      <sheetName val="Item_LIST1"/>
      <sheetName val="Volume_LIST1"/>
      <sheetName val="5客诉对比_(2)1"/>
      <sheetName val="比较_(2)1"/>
      <sheetName val="LOT_이상품_조치_이력2"/>
      <sheetName val="값목록(Do_not_touch)1"/>
      <sheetName val="LEAD_SHEET_(K상각후회수율)1"/>
      <sheetName val="Sheet1_(2)1"/>
      <sheetName val="DATA_입력란1"/>
      <sheetName val="1__설계조건_2_단면가정_3__하중계산1"/>
      <sheetName val="감사보고서_(날인X)_KEIT1"/>
      <sheetName val="감사보고서_(날인X)_KIAT1"/>
      <sheetName val="감사보고서_(날인X)_KETEP1"/>
      <sheetName val="재원별지출내역_(2)1"/>
      <sheetName val="연구시설·장비_및_재료비1"/>
      <sheetName val="세목별_사용내역조회1"/>
      <sheetName val="인건비_소요_명세1"/>
      <sheetName val="수입검사현황_Rev11"/>
      <sheetName val="7_3_DY팀1"/>
      <sheetName val="AQL(0_65)1"/>
      <sheetName val="U3_11"/>
      <sheetName val="表03_1"/>
      <sheetName val="DIVP_L_19981"/>
      <sheetName val="3_부점발견재산1"/>
      <sheetName val="6_공사부점손익1"/>
      <sheetName val="5_공사손익실적1"/>
      <sheetName val="to_do1"/>
      <sheetName val="재고_1"/>
      <sheetName val="7월_생산,자공정_불량_현황1"/>
      <sheetName val="7_(2)1"/>
      <sheetName val="8월_매출수주1"/>
      <sheetName val="1_능률현황1"/>
      <sheetName val="2_호선별예상실적1"/>
      <sheetName val="2019년_세부자료_(입력할_시트)1"/>
      <sheetName val="2019년보험요율_(입력할_시트)1"/>
      <sheetName val="Cons_Total_company1"/>
      <sheetName val="FL'G_WT_1"/>
      <sheetName val="수금_1"/>
      <sheetName val="제품L_D_1"/>
      <sheetName val="Korea_Sign-Internal1"/>
      <sheetName val="차체부품_INS_REPORT(갑)2"/>
      <sheetName val="날개수량1_52"/>
      <sheetName val="220_(2)1"/>
      <sheetName val="3_일반사상1"/>
      <sheetName val="CF_RE_type1"/>
      <sheetName val="설_계2"/>
      <sheetName val="소송대라상_현장2"/>
      <sheetName val="경영비율_3"/>
      <sheetName val="완성차_미수금5"/>
      <sheetName val="산업은행_경영지표3"/>
      <sheetName val="#2_BSPL3"/>
      <sheetName val="현지법인_대손설정3"/>
      <sheetName val="sap`04_7_142"/>
      <sheetName val="퇴직충당금(3_31)(국문)3"/>
      <sheetName val="13_보증금(전신전화가입권)2"/>
      <sheetName val="년간_자금계획(90일_적용)2"/>
      <sheetName val="Packaging_cost_Back_Data2"/>
      <sheetName val="score_sheet5"/>
      <sheetName val="공제사업score_sheet5"/>
      <sheetName val="법인세비용_계산5"/>
      <sheetName val="정관_및_회계규정5"/>
      <sheetName val="주요ISSUE_사항5"/>
      <sheetName val="2006_과표및세액조정계산서5"/>
      <sheetName val="10_315"/>
      <sheetName val="업무분장_4"/>
      <sheetName val="YTD_Sales(0411)5"/>
      <sheetName val="3_판관비명세서4"/>
      <sheetName val="외상매출금현황-수정분_A25"/>
      <sheetName val="매출_물동명세5"/>
      <sheetName val="계수원본(99_2_28)5"/>
      <sheetName val="Net_PL(세분류)4"/>
      <sheetName val="받을어음할인및_융통어음4"/>
      <sheetName val="Cash_Flow4"/>
      <sheetName val="아파트_기성내역서4"/>
      <sheetName val="11_17-11_234"/>
      <sheetName val="11_24-11_304"/>
      <sheetName val="2_상각보정명세4"/>
      <sheetName val="2_대외공문4"/>
      <sheetName val="1공장_재공품생산현황4"/>
      <sheetName val="장할생활_(2)4"/>
      <sheetName val="증감분석_및_연결조정4"/>
      <sheetName val="비교원가제출_고4"/>
      <sheetName val="의뢰건_(2)4"/>
      <sheetName val="5_소재4"/>
      <sheetName val="매출채권_및_담보비율_변동4"/>
      <sheetName val="1월실적_(2)4"/>
      <sheetName val="화섬_MDP4"/>
      <sheetName val="25_보증금(임차보증금외)4"/>
      <sheetName val="24_보증금(전신전화가입권)4"/>
      <sheetName val="퇴직급여충당금12_314"/>
      <sheetName val="대차대조표12_014"/>
      <sheetName val="4-1__매출원가_손익계획_집계표4"/>
      <sheetName val="1_MDF1공장4"/>
      <sheetName val="Dólar_Observado4"/>
      <sheetName val="입력_판매3"/>
      <sheetName val="입력_인원3"/>
      <sheetName val="POS_(2)3"/>
      <sheetName val="05_1Q3"/>
      <sheetName val="매출액(명)_3"/>
      <sheetName val="unit_43"/>
      <sheetName val="4_2유효폭의_계산4"/>
      <sheetName val="비용_배부후4"/>
      <sheetName val="118_세금과공과3"/>
      <sheetName val="내역서_(2)3"/>
      <sheetName val="INCOME_STATEMENT3"/>
      <sheetName val="control_sheet3"/>
      <sheetName val="관계회사거래내역및_채권채무잔액_993"/>
      <sheetName val="Team_종합3"/>
      <sheetName val="Reference_(변경)4"/>
      <sheetName val="아울렛_농산벤더3"/>
      <sheetName val="CT_재공품생산현황4"/>
      <sheetName val="현금_및_예치금Lead3"/>
      <sheetName val="현금및예치금_명세서3"/>
      <sheetName val="2_Critical_Component_Estimatio3"/>
      <sheetName val="경영계획_수립_참고자료_▶▶▶4"/>
      <sheetName val="사업부서_작성자료_▶▶▶4"/>
      <sheetName val="15년_손익_(GS신규Vision)_요약-연간비교장4"/>
      <sheetName val="15년_손익_(GS신규Vision)_요약-(간접비_포함4"/>
      <sheetName val="15년_손익-GS신규Vision4"/>
      <sheetName val="매출_계획4"/>
      <sheetName val="매출계획_산출근거4"/>
      <sheetName val="재료비(율)_계획4"/>
      <sheetName val="재료비(율)_산출근거4"/>
      <sheetName val="인원인건비&amp;간접비_계획4"/>
      <sheetName val="감가상각비_계산4"/>
      <sheetName val="간접비_계획4"/>
      <sheetName val="Reference_(기존)4"/>
      <sheetName val="2014년_손익4"/>
      <sheetName val="15년_손익_(GDR_Rental사업)_요약-연간비교장4"/>
      <sheetName val="15년_손익_(GDR_Rent사업)_요약-(간접비_포함4"/>
      <sheetName val="15년_손익-GDR_Rental사업4"/>
      <sheetName val="매출&amp;재료비&amp;비용&amp;투자_산출근거4"/>
      <sheetName val="00_08계정2"/>
      <sheetName val="에뛰드_내부관리가2"/>
      <sheetName val="General_Inputs2"/>
      <sheetName val="CGC_Inputs2"/>
      <sheetName val="중장기_외화자금_보정명세(PBC)2"/>
      <sheetName val="업체손실공수_xls2"/>
      <sheetName val="유첨3_적용기준2"/>
      <sheetName val="CC_Down_load_07162"/>
      <sheetName val="서비스별_매출추이1"/>
      <sheetName val="S1_1총괄1"/>
      <sheetName val="원료_CODE2"/>
      <sheetName val="참고__카본단가_비교2"/>
      <sheetName val="노방제,촉진제_단가추이2"/>
      <sheetName val="FY00_OP3rdPrty1"/>
      <sheetName val="Q3_actuals1"/>
      <sheetName val="0307_Q3Update1"/>
      <sheetName val="99_7월_당월회수_실적1"/>
      <sheetName val="7__2_1"/>
      <sheetName val="Bank_charge1"/>
      <sheetName val="GEN_Inputs1"/>
      <sheetName val="5客诉对比_(2)"/>
      <sheetName val="比较_(2)"/>
      <sheetName val="LOT_이상품_조치_이력1"/>
      <sheetName val="재고_"/>
      <sheetName val="7월_생산,자공정_불량_현황"/>
      <sheetName val="7_(2)"/>
      <sheetName val="8월_매출수주"/>
      <sheetName val="차체부품_INS_REPORT(갑)1"/>
      <sheetName val="날개수량1_51"/>
      <sheetName val="설_계1"/>
      <sheetName val="소송대라상_현장1"/>
      <sheetName val="선비명세2"/>
      <sheetName val="등록정보"/>
      <sheetName val="dev"/>
      <sheetName val="인상안"/>
      <sheetName val="參數-勿刪除"/>
      <sheetName val="公債轉出帳戶"/>
      <sheetName val="會計師姓名"/>
      <sheetName val="기성및원가"/>
      <sheetName val="03A104KQ"/>
      <sheetName val="拉伸强度"/>
      <sheetName val="수원 RAW BT03(M292C)"/>
      <sheetName val="온도cycle"/>
      <sheetName val="8100"/>
      <sheetName val="숨기기"/>
      <sheetName val="수원_RAW_BT03(M292C)"/>
      <sheetName val="정비활동_수선비 절감"/>
      <sheetName val="3.5 Inch 가동 효율"/>
      <sheetName val="2.5 Inch 가동 효율"/>
      <sheetName val="문제점"/>
      <sheetName val="1.외주공사"/>
      <sheetName val="2.직영공사"/>
      <sheetName val="모델별"/>
      <sheetName val="주소작성"/>
      <sheetName val="기본"/>
      <sheetName val="ASALTOTA"/>
      <sheetName val="Index(변경금지)"/>
      <sheetName val="입력값(공통)"/>
      <sheetName val="datasht"/>
      <sheetName val="0.Data"/>
      <sheetName val="영업2"/>
      <sheetName val="1,2공구원가계산서"/>
      <sheetName val="1공구산출내역서"/>
      <sheetName val="부서매칭(210809)"/>
      <sheetName val="미비용95"/>
      <sheetName val="Forecast"/>
      <sheetName val="GADJETGURU"/>
      <sheetName val="Feeds"/>
      <sheetName val="PetaSite"/>
      <sheetName val="Hardware"/>
      <sheetName val="Controls"/>
      <sheetName val="LUK."/>
      <sheetName val="미생뭘(전의)-11월"/>
      <sheetName val="이익처분"/>
      <sheetName val="품목별LOT"/>
      <sheetName val="식재인부"/>
      <sheetName val="가공"/>
      <sheetName val="업체별"/>
      <sheetName val="Æo°¡±aAØ"/>
      <sheetName val="조회총괄"/>
      <sheetName val="장외on2"/>
      <sheetName val="Gen Assumptions"/>
      <sheetName val="Admin(Acqusition) 2009 GMC"/>
      <sheetName val="NPV - New Plant"/>
      <sheetName val="NPV"/>
      <sheetName val="설계명세"/>
      <sheetName val="시실누(모) "/>
      <sheetName val="기말참고사항"/>
      <sheetName val="1차 내역서"/>
      <sheetName val="도급FORM"/>
      <sheetName val="을지"/>
      <sheetName val="APT"/>
      <sheetName val="총괄갑 "/>
      <sheetName val="해외출자현황(원본틀)"/>
      <sheetName val="재무상태변동표"/>
      <sheetName val="13역무손익"/>
      <sheetName val="적시입고율"/>
      <sheetName val="부재료Aging"/>
      <sheetName val="정산내역서"/>
      <sheetName val="계통도"/>
      <sheetName val="자재"/>
      <sheetName val="정비활동_수선비_절감"/>
      <sheetName val="3_5_Inch_가동_효율"/>
      <sheetName val="2_5_Inch_가동_효율"/>
      <sheetName val="Allo"/>
      <sheetName val="3.운반"/>
      <sheetName val="0. 간접공사비"/>
      <sheetName val="구성비"/>
      <sheetName val="Dialog1"/>
      <sheetName val="Module1"/>
      <sheetName val="作成年月指定"/>
      <sheetName val="【OBIC7】運用費用配分内訳"/>
      <sheetName val="Drop_down_참고"/>
      <sheetName val="company_operations"/>
      <sheetName val="JT3_0견적-구1"/>
      <sheetName val="Ref_Filed"/>
      <sheetName val="Summary_-_Budget"/>
      <sheetName val="Chi_tiet"/>
      <sheetName val="원가투입계획('15_06~12)_봉"/>
      <sheetName val="보관문서목록표_기획"/>
      <sheetName val="2002년_교육출장비"/>
      <sheetName val="8_월별판관비"/>
      <sheetName val="0_1keyAssumption"/>
      <sheetName val="2000년_충당금자료"/>
      <sheetName val="매__출"/>
      <sheetName val="채권_현황"/>
      <sheetName val="금액내역서"/>
      <sheetName val="0408물류수불부"/>
      <sheetName val="부서_계정"/>
      <sheetName val="1995 Option Plan"/>
      <sheetName val="1997 Option Plan"/>
      <sheetName val="1996 Option Plan"/>
      <sheetName val="SERIES A"/>
      <sheetName val="SERIES B"/>
      <sheetName val="SERIES C"/>
      <sheetName val="COMMON STOCK"/>
      <sheetName val="SERIES D"/>
      <sheetName val="SERIES E"/>
      <sheetName val="Series F"/>
      <sheetName val="Warrants"/>
      <sheetName val="清單選項"/>
      <sheetName val="第17-1頁(輸入)"/>
      <sheetName val="第21頁(申報書)(不適用)"/>
      <sheetName val="Opening Balance Sheet Adj.{A}"/>
      <sheetName val="Warrants - Series A"/>
      <sheetName val="Rates"/>
      <sheetName val="선급법인세"/>
      <sheetName val="부문99-2"/>
      <sheetName val="감가상각비(2002)"/>
      <sheetName val="코드관리"/>
      <sheetName val="협조전"/>
      <sheetName val="VXXXXXX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/>
      <sheetData sheetId="712" refreshError="1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 refreshError="1"/>
      <sheetData sheetId="774" refreshError="1"/>
      <sheetData sheetId="775" refreshError="1"/>
      <sheetData sheetId="776" refreshError="1"/>
      <sheetData sheetId="777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/>
      <sheetData sheetId="1127"/>
      <sheetData sheetId="1128"/>
      <sheetData sheetId="1129"/>
      <sheetData sheetId="1130"/>
      <sheetData sheetId="1131"/>
      <sheetData sheetId="1132"/>
      <sheetData sheetId="1133"/>
      <sheetData sheetId="1134"/>
      <sheetData sheetId="1135"/>
      <sheetData sheetId="1136"/>
      <sheetData sheetId="1137"/>
      <sheetData sheetId="1138"/>
      <sheetData sheetId="1139"/>
      <sheetData sheetId="1140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/>
      <sheetData sheetId="1190"/>
      <sheetData sheetId="1191"/>
      <sheetData sheetId="1192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/>
      <sheetData sheetId="1207"/>
      <sheetData sheetId="1208"/>
      <sheetData sheetId="1209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/>
      <sheetData sheetId="1256"/>
      <sheetData sheetId="1257"/>
      <sheetData sheetId="1258"/>
      <sheetData sheetId="1259"/>
      <sheetData sheetId="1260"/>
      <sheetData sheetId="1261"/>
      <sheetData sheetId="1262"/>
      <sheetData sheetId="1263"/>
      <sheetData sheetId="1264"/>
      <sheetData sheetId="1265"/>
      <sheetData sheetId="1266"/>
      <sheetData sheetId="1267"/>
      <sheetData sheetId="1268"/>
      <sheetData sheetId="1269"/>
      <sheetData sheetId="1270"/>
      <sheetData sheetId="1271"/>
      <sheetData sheetId="1272"/>
      <sheetData sheetId="1273"/>
      <sheetData sheetId="1274"/>
      <sheetData sheetId="1275"/>
      <sheetData sheetId="1276"/>
      <sheetData sheetId="1277"/>
      <sheetData sheetId="1278"/>
      <sheetData sheetId="1279"/>
      <sheetData sheetId="1280"/>
      <sheetData sheetId="1281"/>
      <sheetData sheetId="1282"/>
      <sheetData sheetId="1283"/>
      <sheetData sheetId="1284"/>
      <sheetData sheetId="1285"/>
      <sheetData sheetId="1286"/>
      <sheetData sheetId="1287"/>
      <sheetData sheetId="1288"/>
      <sheetData sheetId="1289"/>
      <sheetData sheetId="1290"/>
      <sheetData sheetId="1291"/>
      <sheetData sheetId="1292"/>
      <sheetData sheetId="1293"/>
      <sheetData sheetId="1294"/>
      <sheetData sheetId="1295"/>
      <sheetData sheetId="1296"/>
      <sheetData sheetId="1297"/>
      <sheetData sheetId="1298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/>
      <sheetData sheetId="1342"/>
      <sheetData sheetId="1343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/>
      <sheetData sheetId="1425"/>
      <sheetData sheetId="1426"/>
      <sheetData sheetId="1427"/>
      <sheetData sheetId="1428"/>
      <sheetData sheetId="1429"/>
      <sheetData sheetId="1430"/>
      <sheetData sheetId="1431"/>
      <sheetData sheetId="1432"/>
      <sheetData sheetId="1433"/>
      <sheetData sheetId="1434"/>
      <sheetData sheetId="1435"/>
      <sheetData sheetId="1436"/>
      <sheetData sheetId="1437"/>
      <sheetData sheetId="1438"/>
      <sheetData sheetId="1439"/>
      <sheetData sheetId="1440"/>
      <sheetData sheetId="1441"/>
      <sheetData sheetId="1442"/>
      <sheetData sheetId="1443"/>
      <sheetData sheetId="1444"/>
      <sheetData sheetId="1445"/>
      <sheetData sheetId="1446"/>
      <sheetData sheetId="1447"/>
      <sheetData sheetId="1448"/>
      <sheetData sheetId="1449"/>
      <sheetData sheetId="1450"/>
      <sheetData sheetId="1451"/>
      <sheetData sheetId="1452"/>
      <sheetData sheetId="1453"/>
      <sheetData sheetId="1454"/>
      <sheetData sheetId="1455"/>
      <sheetData sheetId="1456"/>
      <sheetData sheetId="1457"/>
      <sheetData sheetId="1458"/>
      <sheetData sheetId="1459"/>
      <sheetData sheetId="1460"/>
      <sheetData sheetId="1461"/>
      <sheetData sheetId="1462"/>
      <sheetData sheetId="1463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/>
      <sheetData sheetId="1547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/>
      <sheetData sheetId="1562"/>
      <sheetData sheetId="1563"/>
      <sheetData sheetId="1564"/>
      <sheetData sheetId="1565" refreshError="1"/>
      <sheetData sheetId="1566" refreshError="1"/>
      <sheetData sheetId="1567" refreshError="1"/>
      <sheetData sheetId="1568"/>
      <sheetData sheetId="1569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/>
      <sheetData sheetId="1737"/>
      <sheetData sheetId="1738"/>
      <sheetData sheetId="1739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/>
      <sheetData sheetId="1772"/>
      <sheetData sheetId="1773"/>
      <sheetData sheetId="1774"/>
      <sheetData sheetId="1775"/>
      <sheetData sheetId="1776"/>
      <sheetData sheetId="1777"/>
      <sheetData sheetId="1778"/>
      <sheetData sheetId="1779"/>
      <sheetData sheetId="1780"/>
      <sheetData sheetId="1781"/>
      <sheetData sheetId="1782"/>
      <sheetData sheetId="1783"/>
      <sheetData sheetId="1784"/>
      <sheetData sheetId="1785"/>
      <sheetData sheetId="1786"/>
      <sheetData sheetId="1787"/>
      <sheetData sheetId="1788"/>
      <sheetData sheetId="1789"/>
      <sheetData sheetId="1790"/>
      <sheetData sheetId="1791"/>
      <sheetData sheetId="1792"/>
      <sheetData sheetId="1793"/>
      <sheetData sheetId="1794"/>
      <sheetData sheetId="1795"/>
      <sheetData sheetId="1796"/>
      <sheetData sheetId="1797"/>
      <sheetData sheetId="1798" refreshError="1"/>
      <sheetData sheetId="1799" refreshError="1"/>
      <sheetData sheetId="1800" refreshError="1"/>
      <sheetData sheetId="1801" refreshError="1"/>
      <sheetData sheetId="1802"/>
      <sheetData sheetId="1803"/>
      <sheetData sheetId="1804"/>
      <sheetData sheetId="1805"/>
      <sheetData sheetId="1806"/>
      <sheetData sheetId="1807"/>
      <sheetData sheetId="1808"/>
      <sheetData sheetId="1809"/>
      <sheetData sheetId="1810"/>
      <sheetData sheetId="1811"/>
      <sheetData sheetId="1812"/>
      <sheetData sheetId="1813"/>
      <sheetData sheetId="1814"/>
      <sheetData sheetId="1815"/>
      <sheetData sheetId="1816"/>
      <sheetData sheetId="1817"/>
      <sheetData sheetId="1818"/>
      <sheetData sheetId="1819"/>
      <sheetData sheetId="1820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/>
      <sheetData sheetId="1843"/>
      <sheetData sheetId="1844" refreshError="1"/>
      <sheetData sheetId="1845" refreshError="1"/>
      <sheetData sheetId="1846" refreshError="1"/>
      <sheetData sheetId="1847"/>
      <sheetData sheetId="1848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/>
      <sheetData sheetId="1878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/>
      <sheetData sheetId="1887"/>
      <sheetData sheetId="1888"/>
      <sheetData sheetId="1889"/>
      <sheetData sheetId="1890"/>
      <sheetData sheetId="1891"/>
      <sheetData sheetId="1892"/>
      <sheetData sheetId="1893"/>
      <sheetData sheetId="1894"/>
      <sheetData sheetId="1895"/>
      <sheetData sheetId="1896"/>
      <sheetData sheetId="1897"/>
      <sheetData sheetId="1898"/>
      <sheetData sheetId="1899"/>
      <sheetData sheetId="1900"/>
      <sheetData sheetId="1901"/>
      <sheetData sheetId="1902"/>
      <sheetData sheetId="1903"/>
      <sheetData sheetId="1904"/>
      <sheetData sheetId="1905"/>
      <sheetData sheetId="1906"/>
      <sheetData sheetId="1907"/>
      <sheetData sheetId="1908"/>
      <sheetData sheetId="1909"/>
      <sheetData sheetId="1910"/>
      <sheetData sheetId="1911"/>
      <sheetData sheetId="1912"/>
      <sheetData sheetId="1913"/>
      <sheetData sheetId="1914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/>
      <sheetData sheetId="1924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/>
      <sheetData sheetId="1986"/>
      <sheetData sheetId="1987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/>
      <sheetData sheetId="2004"/>
      <sheetData sheetId="2005"/>
      <sheetData sheetId="2006"/>
      <sheetData sheetId="2007"/>
      <sheetData sheetId="2008"/>
      <sheetData sheetId="2009"/>
      <sheetData sheetId="2010"/>
      <sheetData sheetId="2011"/>
      <sheetData sheetId="2012"/>
      <sheetData sheetId="2013"/>
      <sheetData sheetId="2014"/>
      <sheetData sheetId="2015"/>
      <sheetData sheetId="2016"/>
      <sheetData sheetId="2017"/>
      <sheetData sheetId="2018"/>
      <sheetData sheetId="2019"/>
      <sheetData sheetId="2020"/>
      <sheetData sheetId="2021"/>
      <sheetData sheetId="2022"/>
      <sheetData sheetId="2023"/>
      <sheetData sheetId="2024"/>
      <sheetData sheetId="2025"/>
      <sheetData sheetId="2026"/>
      <sheetData sheetId="2027"/>
      <sheetData sheetId="2028"/>
      <sheetData sheetId="2029"/>
      <sheetData sheetId="2030"/>
      <sheetData sheetId="2031"/>
      <sheetData sheetId="2032"/>
      <sheetData sheetId="2033"/>
      <sheetData sheetId="2034"/>
      <sheetData sheetId="2035"/>
      <sheetData sheetId="2036"/>
      <sheetData sheetId="2037"/>
      <sheetData sheetId="2038"/>
      <sheetData sheetId="2039"/>
      <sheetData sheetId="2040"/>
      <sheetData sheetId="2041"/>
      <sheetData sheetId="2042"/>
      <sheetData sheetId="2043"/>
      <sheetData sheetId="2044"/>
      <sheetData sheetId="2045"/>
      <sheetData sheetId="2046"/>
      <sheetData sheetId="2047"/>
      <sheetData sheetId="2048"/>
      <sheetData sheetId="2049"/>
      <sheetData sheetId="2050"/>
      <sheetData sheetId="2051"/>
      <sheetData sheetId="2052"/>
      <sheetData sheetId="2053"/>
      <sheetData sheetId="2054"/>
      <sheetData sheetId="2055"/>
      <sheetData sheetId="2056"/>
      <sheetData sheetId="2057"/>
      <sheetData sheetId="2058"/>
      <sheetData sheetId="2059"/>
      <sheetData sheetId="2060"/>
      <sheetData sheetId="2061"/>
      <sheetData sheetId="2062"/>
      <sheetData sheetId="2063"/>
      <sheetData sheetId="2064"/>
      <sheetData sheetId="2065"/>
      <sheetData sheetId="2066"/>
      <sheetData sheetId="2067"/>
      <sheetData sheetId="2068"/>
      <sheetData sheetId="2069"/>
      <sheetData sheetId="2070"/>
      <sheetData sheetId="2071"/>
      <sheetData sheetId="2072"/>
      <sheetData sheetId="2073"/>
      <sheetData sheetId="2074"/>
      <sheetData sheetId="2075"/>
      <sheetData sheetId="2076"/>
      <sheetData sheetId="2077"/>
      <sheetData sheetId="2078"/>
      <sheetData sheetId="2079"/>
      <sheetData sheetId="2080"/>
      <sheetData sheetId="2081"/>
      <sheetData sheetId="2082"/>
      <sheetData sheetId="2083"/>
      <sheetData sheetId="2084"/>
      <sheetData sheetId="2085"/>
      <sheetData sheetId="2086"/>
      <sheetData sheetId="2087"/>
      <sheetData sheetId="2088"/>
      <sheetData sheetId="2089"/>
      <sheetData sheetId="2090"/>
      <sheetData sheetId="2091"/>
      <sheetData sheetId="2092"/>
      <sheetData sheetId="2093"/>
      <sheetData sheetId="2094"/>
      <sheetData sheetId="2095"/>
      <sheetData sheetId="2096"/>
      <sheetData sheetId="2097"/>
      <sheetData sheetId="2098"/>
      <sheetData sheetId="2099"/>
      <sheetData sheetId="2100"/>
      <sheetData sheetId="2101"/>
      <sheetData sheetId="2102"/>
      <sheetData sheetId="2103"/>
      <sheetData sheetId="2104"/>
      <sheetData sheetId="2105"/>
      <sheetData sheetId="2106"/>
      <sheetData sheetId="2107"/>
      <sheetData sheetId="2108"/>
      <sheetData sheetId="2109"/>
      <sheetData sheetId="2110"/>
      <sheetData sheetId="2111"/>
      <sheetData sheetId="2112"/>
      <sheetData sheetId="2113"/>
      <sheetData sheetId="2114"/>
      <sheetData sheetId="2115"/>
      <sheetData sheetId="2116"/>
      <sheetData sheetId="2117"/>
      <sheetData sheetId="2118"/>
      <sheetData sheetId="2119"/>
      <sheetData sheetId="2120"/>
      <sheetData sheetId="2121"/>
      <sheetData sheetId="2122"/>
      <sheetData sheetId="2123"/>
      <sheetData sheetId="2124"/>
      <sheetData sheetId="2125"/>
      <sheetData sheetId="2126"/>
      <sheetData sheetId="2127"/>
      <sheetData sheetId="2128"/>
      <sheetData sheetId="2129"/>
      <sheetData sheetId="2130"/>
      <sheetData sheetId="2131"/>
      <sheetData sheetId="2132"/>
      <sheetData sheetId="2133"/>
      <sheetData sheetId="2134"/>
      <sheetData sheetId="2135"/>
      <sheetData sheetId="2136"/>
      <sheetData sheetId="2137"/>
      <sheetData sheetId="2138"/>
      <sheetData sheetId="2139"/>
      <sheetData sheetId="2140"/>
      <sheetData sheetId="2141"/>
      <sheetData sheetId="2142"/>
      <sheetData sheetId="2143"/>
      <sheetData sheetId="2144"/>
      <sheetData sheetId="2145"/>
      <sheetData sheetId="2146"/>
      <sheetData sheetId="2147"/>
      <sheetData sheetId="2148"/>
      <sheetData sheetId="2149"/>
      <sheetData sheetId="2150"/>
      <sheetData sheetId="2151"/>
      <sheetData sheetId="2152"/>
      <sheetData sheetId="2153"/>
      <sheetData sheetId="2154"/>
      <sheetData sheetId="2155"/>
      <sheetData sheetId="2156"/>
      <sheetData sheetId="2157"/>
      <sheetData sheetId="2158"/>
      <sheetData sheetId="2159"/>
      <sheetData sheetId="2160"/>
      <sheetData sheetId="2161"/>
      <sheetData sheetId="2162"/>
      <sheetData sheetId="2163"/>
      <sheetData sheetId="2164"/>
      <sheetData sheetId="2165"/>
      <sheetData sheetId="2166"/>
      <sheetData sheetId="2167"/>
      <sheetData sheetId="2168"/>
      <sheetData sheetId="2169"/>
      <sheetData sheetId="2170"/>
      <sheetData sheetId="2171"/>
      <sheetData sheetId="2172"/>
      <sheetData sheetId="2173"/>
      <sheetData sheetId="2174"/>
      <sheetData sheetId="2175"/>
      <sheetData sheetId="2176"/>
      <sheetData sheetId="2177"/>
      <sheetData sheetId="2178"/>
      <sheetData sheetId="2179"/>
      <sheetData sheetId="2180"/>
      <sheetData sheetId="2181"/>
      <sheetData sheetId="2182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/>
      <sheetData sheetId="2265"/>
      <sheetData sheetId="2266"/>
      <sheetData sheetId="2267"/>
      <sheetData sheetId="2268"/>
      <sheetData sheetId="2269"/>
      <sheetData sheetId="2270"/>
      <sheetData sheetId="2271"/>
      <sheetData sheetId="2272"/>
      <sheetData sheetId="2273"/>
      <sheetData sheetId="2274"/>
      <sheetData sheetId="2275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/>
      <sheetData sheetId="2355"/>
      <sheetData sheetId="2356"/>
      <sheetData sheetId="2357"/>
      <sheetData sheetId="2358"/>
      <sheetData sheetId="2359"/>
      <sheetData sheetId="2360"/>
      <sheetData sheetId="2361"/>
      <sheetData sheetId="2362"/>
      <sheetData sheetId="2363"/>
      <sheetData sheetId="2364"/>
      <sheetData sheetId="2365"/>
      <sheetData sheetId="2366"/>
      <sheetData sheetId="2367"/>
      <sheetData sheetId="2368"/>
      <sheetData sheetId="2369"/>
      <sheetData sheetId="2370"/>
      <sheetData sheetId="2371" refreshError="1"/>
      <sheetData sheetId="2372" refreshError="1"/>
      <sheetData sheetId="2373" refreshError="1"/>
      <sheetData sheetId="2374"/>
      <sheetData sheetId="2375"/>
      <sheetData sheetId="2376"/>
      <sheetData sheetId="2377"/>
      <sheetData sheetId="2378"/>
      <sheetData sheetId="2379"/>
      <sheetData sheetId="2380"/>
      <sheetData sheetId="2381"/>
      <sheetData sheetId="2382"/>
      <sheetData sheetId="2383"/>
      <sheetData sheetId="2384"/>
      <sheetData sheetId="2385"/>
      <sheetData sheetId="2386"/>
      <sheetData sheetId="2387"/>
      <sheetData sheetId="2388"/>
      <sheetData sheetId="2389"/>
      <sheetData sheetId="2390"/>
      <sheetData sheetId="2391" refreshError="1"/>
      <sheetData sheetId="2392" refreshError="1"/>
      <sheetData sheetId="2393" refreshError="1"/>
      <sheetData sheetId="2394" refreshError="1"/>
      <sheetData sheetId="2395"/>
      <sheetData sheetId="239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신공항A-9(원가수정)"/>
      <sheetName val="수정시산표"/>
      <sheetName val="반기_유가증권"/>
      <sheetName val="當期시산표(결재)"/>
      <sheetName val="code"/>
      <sheetName val="Asset98-CAK"/>
      <sheetName val="산출기준(파견전산실)"/>
      <sheetName val="Config"/>
      <sheetName val="상품입고집계"/>
      <sheetName val="base"/>
      <sheetName val="환율"/>
      <sheetName val="과장"/>
      <sheetName val="식음료"/>
      <sheetName val="제조7과일일경영"/>
      <sheetName val="제조1과일일경영"/>
      <sheetName val="BS-중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경영비율 "/>
      <sheetName val="2월특별상여"/>
      <sheetName val="9월상여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SM1-09"/>
      <sheetName val="SM2-09"/>
      <sheetName val="아이콘"/>
      <sheetName val="Sheet3"/>
      <sheetName val="#REF"/>
      <sheetName val="1.MDF1공장"/>
      <sheetName val="108.수선비"/>
      <sheetName val="시산표"/>
      <sheetName val="회사정보"/>
      <sheetName val="명세"/>
      <sheetName val="금융"/>
      <sheetName val="은행"/>
      <sheetName val="리스"/>
      <sheetName val="보험"/>
    </sheetNames>
    <sheetDataSet>
      <sheetData sheetId="0" refreshError="1"/>
      <sheetData sheetId="1" refreshError="1">
        <row r="1">
          <cell r="A1" t="str">
            <v>감 사 업 무 분 담 표</v>
          </cell>
        </row>
        <row r="45">
          <cell r="F45" t="str">
            <v>V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L4"/>
      <sheetName val="Comp"/>
      <sheetName val="09.Job title"/>
      <sheetName val="Sub_data"/>
      <sheetName val="Sub-data"/>
      <sheetName val="Job title"/>
      <sheetName val="Departments"/>
      <sheetName val="L"/>
      <sheetName val="co 01 query"/>
      <sheetName val="co 10 query"/>
      <sheetName val="co 62 query"/>
      <sheetName val="SAS Provisions"/>
      <sheetName val="Sales 2003"/>
      <sheetName val="Sheet1"/>
      <sheetName val="Infos"/>
      <sheetName val="1994 PE Dots"/>
      <sheetName val="YTD"/>
      <sheetName val="CompStore"/>
      <sheetName val="DIL"/>
      <sheetName val="Current Mandates"/>
      <sheetName val="PanEU-Buyout"/>
      <sheetName val="Customers"/>
      <sheetName val="Furniture Mfgs."/>
      <sheetName val="Deal Info &amp; Print Menu"/>
      <sheetName val="LBO_Model"/>
      <sheetName val="Competitors"/>
      <sheetName val="Calcs"/>
      <sheetName val="GuV für AG"/>
      <sheetName val="P&amp;L LLC Euros"/>
      <sheetName val="Summary"/>
      <sheetName val="Income"/>
      <sheetName val="Balance"/>
      <sheetName val="Income2"/>
      <sheetName val="Public Comp"/>
      <sheetName val="SHADOW IS"/>
      <sheetName val="Hist"/>
      <sheetName val="Graph"/>
      <sheetName val="Not Used"/>
      <sheetName val="Income Statements"/>
      <sheetName val="inputs"/>
      <sheetName val="Globals"/>
      <sheetName val="Month"/>
      <sheetName val="Instructions"/>
      <sheetName val="validation"/>
      <sheetName val="ASSUMP"/>
      <sheetName val="Shares"/>
      <sheetName val="Assumptions"/>
      <sheetName val="Mapping"/>
      <sheetName val="What if - Business View"/>
      <sheetName val="tables"/>
      <sheetName val="Flex Orders"/>
      <sheetName val="Flex P&amp;L"/>
      <sheetName val="Flooring"/>
      <sheetName val="Flooring_% of Chnl Rev"/>
      <sheetName val="SW CAP"/>
      <sheetName val="DFS Profit share"/>
      <sheetName val="DFS_ISG"/>
      <sheetName val="DFS_Total Storage"/>
      <sheetName val="DFS_Core Storage"/>
      <sheetName val="DFS_DP"/>
      <sheetName val="DFS_HCI"/>
      <sheetName val="DFS_Server"/>
      <sheetName val="DFS_Networking"/>
      <sheetName val="IS_PER_108"/>
      <sheetName val="Summary (DL) Charts"/>
      <sheetName val="Forecasted Stmt of Ops"/>
      <sheetName val="COMPCO"/>
      <sheetName val="Capital Profile"/>
      <sheetName val="PopCache"/>
      <sheetName val="Capital S&amp;U"/>
      <sheetName val="DCF"/>
      <sheetName val="ACQ_Assump"/>
      <sheetName val="Model"/>
      <sheetName val="Base Info"/>
      <sheetName val="Chicago"/>
      <sheetName val="SC984"/>
      <sheetName val="SalaryData"/>
      <sheetName val="min-ems"/>
      <sheetName val="France - 2004"/>
      <sheetName val="Heads"/>
      <sheetName val="Input"/>
      <sheetName val="Basic"/>
      <sheetName val="Financials"/>
      <sheetName val="Index"/>
      <sheetName val="EBITDA Analysis"/>
      <sheetName val="CIM Model "/>
      <sheetName val="Master"/>
      <sheetName val="Accr."/>
      <sheetName val="RESUL106"/>
      <sheetName val="RegionPivot"/>
      <sheetName val="StatePivot"/>
      <sheetName val="TeamPivot"/>
      <sheetName val="Scenarios"/>
      <sheetName val="Variables"/>
      <sheetName val="fORMULAE"/>
      <sheetName val="co_01_query"/>
      <sheetName val="co_10_query"/>
      <sheetName val="co_62_query"/>
      <sheetName val="SAS_Provisions"/>
      <sheetName val="Sales_2003"/>
      <sheetName val="1994_PE_Dots"/>
      <sheetName val="Current_Mandates"/>
      <sheetName val="Furniture_Mfgs_"/>
      <sheetName val="S4"/>
      <sheetName val="Transaction Assumptions"/>
      <sheetName val="Consolidation"/>
      <sheetName val="FringeRate"/>
      <sheetName val="Seasonal"/>
      <sheetName val="THREE VARIABLES"/>
      <sheetName val="RENTROLL"/>
      <sheetName val="1601 Detail information"/>
      <sheetName val="lookup"/>
      <sheetName val="ONYX"/>
      <sheetName val="Financial Model"/>
      <sheetName val="WACC"/>
      <sheetName val="Page 2 - Profit and Loss"/>
      <sheetName val="DS_Valuation_Measures"/>
      <sheetName val="DS_Industry_Specif"/>
      <sheetName val="Reference"/>
      <sheetName val="Chart of Accounts Xrf Table"/>
      <sheetName val="Maverick"/>
      <sheetName val="UK"/>
      <sheetName val="EBITDA Bridges"/>
      <sheetName val="Customer detail"/>
      <sheetName val="Gross Margins"/>
      <sheetName val="Data"/>
      <sheetName val="Datenimport"/>
      <sheetName val="Revenue, EBITDA Bridge"/>
      <sheetName val="Instruction"/>
      <sheetName val="A. &amp; B. Network Spot"/>
      <sheetName val="Multiples Output"/>
      <sheetName val="Prepaids - FY2018"/>
      <sheetName val="B9"/>
      <sheetName val="TOC"/>
      <sheetName val="G1"/>
      <sheetName val="Depr"/>
      <sheetName val="AFP-Chart 4_Master"/>
      <sheetName val="Tab.Daten"/>
      <sheetName val="query1"/>
      <sheetName val="query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dt"/>
      <sheetName val="98s-g(공헌)"/>
      <sheetName val="직영폐점 등"/>
      <sheetName val="가맹폐점 등"/>
      <sheetName val="영업1팀"/>
      <sheetName val="영업2팀"/>
      <sheetName val="영업3팀"/>
      <sheetName val="영업4팀"/>
      <sheetName val="영업5팀"/>
      <sheetName val="신규점팀"/>
      <sheetName val="직영파트"/>
      <sheetName val="Module1"/>
      <sheetName val="Module2"/>
      <sheetName val="알펜시아2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수정시산표"/>
      <sheetName val="KNIT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asury Cashflow"/>
      <sheetName val="Reference"/>
      <sheetName val="GEN Inputs"/>
      <sheetName val="Cntmrs-Recruit"/>
      <sheetName val="GraphMain"/>
      <sheetName val="5 Indirect"/>
      <sheetName val="E_CLECs"/>
      <sheetName val="Paging"/>
      <sheetName val="DWMC"/>
      <sheetName val="Inputs"/>
      <sheetName val="ROIC"/>
      <sheetName val="1. ROIC"/>
      <sheetName val="Asset Detail"/>
      <sheetName val="Mult-3yr"/>
      <sheetName val="RUL2"/>
      <sheetName val="Pricing"/>
      <sheetName val="KeyMultInputs"/>
      <sheetName val="WMCAP"/>
      <sheetName val="FAR"/>
      <sheetName val="YOEMAGUM"/>
      <sheetName val="Accounts"/>
      <sheetName val="I&amp;E-2003-MFC PEG"/>
      <sheetName val="2-"/>
      <sheetName val="Intangibles"/>
      <sheetName val="Assum (Ruud)"/>
      <sheetName val="WACC (Ruud)"/>
      <sheetName val="Tech-BetaLED"/>
      <sheetName val="Assum"/>
      <sheetName val="Ex_Rates"/>
      <sheetName val="Assumptions and Inputs"/>
      <sheetName val="Revenue Detail"/>
      <sheetName val="WP_Hist ABC"/>
      <sheetName val="P&amp;L98YTD -Farinaceo"/>
      <sheetName val="P&amp;L99YTD - Farinaceo"/>
      <sheetName val="Orbismodel"/>
      <sheetName val="Control Panel"/>
      <sheetName val="Fleet%"/>
      <sheetName val="Summary"/>
      <sheetName val="Extraction_in_Percent_by_Enterp"/>
      <sheetName val="CCP"/>
      <sheetName val="Treasury_Cashflow"/>
      <sheetName val="GEN_Inputs"/>
      <sheetName val="5_Indirect"/>
      <sheetName val="1__ROIC"/>
      <sheetName val="I&amp;E-2003-MFC_PEG"/>
      <sheetName val="Asset_Detail"/>
      <sheetName val="Assum_(Ruud)"/>
      <sheetName val="WACC_(Ruud)"/>
      <sheetName val="WP_Hist_ABC"/>
      <sheetName val="P&amp;L98YTD_-Farinaceo"/>
      <sheetName val="P&amp;L99YTD_-_Farinaceo"/>
      <sheetName val="Control_Panel"/>
      <sheetName val="Assumptions_and_Inputs"/>
      <sheetName val="Revenue_Detail"/>
      <sheetName val="Validations"/>
      <sheetName val="Quarterly Treasury Cashflow Dec"/>
      <sheetName val="Agreement Summaries"/>
      <sheetName val="Share Prices"/>
      <sheetName val="Share_Prices"/>
      <sheetName val="Assumptions"/>
      <sheetName val="유통망계획"/>
      <sheetName val="?????"/>
      <sheetName val="RATE"/>
      <sheetName val="기본정보"/>
      <sheetName val="현장"/>
      <sheetName val="IncidentsEAP"/>
      <sheetName val="Cover"/>
      <sheetName val="New_Dealer P&amp;L"/>
      <sheetName val="mappings"/>
      <sheetName val="Lookup"/>
      <sheetName val="Winn Dixie Stores Inc"/>
      <sheetName val="Hannaford Brothers"/>
      <sheetName val="Ingels Markets"/>
      <sheetName val="Marsh Supermarkets"/>
      <sheetName val="Ruddick Corp"/>
      <sheetName val="Weis Markets "/>
      <sheetName val="Whole Foods Markets Inc"/>
      <sheetName val="Shaws Supermarkets"/>
      <sheetName val="Mult-LTM"/>
      <sheetName val="Mult-LTM (adj)"/>
      <sheetName val="Mult-3yr (adj)"/>
      <sheetName val="General Dialog"/>
      <sheetName val="Comps Dialog"/>
      <sheetName val="Mar&amp;GrowthAnaly"/>
      <sheetName val="Size_Growth_Adj"/>
      <sheetName val="Proj. Financials"/>
      <sheetName val="Ratio Analy"/>
      <sheetName val="Common_BS"/>
      <sheetName val="Common_IS"/>
      <sheetName val="FSEdit Dialog"/>
      <sheetName val="Mult Dialog"/>
      <sheetName val="Exb&amp;WP Dialog"/>
      <sheetName val="Comp_Mult"/>
      <sheetName val="Std Fin Template"/>
      <sheetName val="Comp_Desc"/>
      <sheetName val="key_inputs"/>
      <sheetName val="FCall Header"/>
      <sheetName val="POPLAN"/>
      <sheetName val="tb1 BALANCE SHEET"/>
      <sheetName val="Monthly Summary by Acct"/>
      <sheetName val="Bldg Model"/>
      <sheetName val="Builder"/>
      <sheetName val="EC Total"/>
      <sheetName val="Projected Gross Demand"/>
      <sheetName val="CREDITS"/>
      <sheetName val="SPECIAL_ITEM_ADJ"/>
      <sheetName val="Budget Fall"/>
      <sheetName val="Guideline Fall"/>
      <sheetName val="Lists &amp; Checks"/>
      <sheetName val="Inventario Europort"/>
      <sheetName val="Fifo"/>
      <sheetName val="Assumpt."/>
      <sheetName val="CapEx"/>
      <sheetName val="Treasury_Cashflow1"/>
      <sheetName val="GEN_Inputs1"/>
      <sheetName val="5_Indirect1"/>
      <sheetName val="I&amp;E-2003-MFC_PEG1"/>
      <sheetName val="Asset_Detail1"/>
      <sheetName val="1__ROIC1"/>
      <sheetName val="Assum_(Ruud)1"/>
      <sheetName val="WACC_(Ruud)1"/>
      <sheetName val="WP_Hist_ABC1"/>
      <sheetName val="P&amp;L98YTD_-Farinaceo1"/>
      <sheetName val="P&amp;L99YTD_-_Farinaceo1"/>
      <sheetName val="Control_Panel1"/>
      <sheetName val="Assumptions_and_Inputs1"/>
      <sheetName val="Revenue_Detail1"/>
      <sheetName val="ALFMULT"/>
      <sheetName val="Quarterly_Treasury_Cashflow_Dec"/>
      <sheetName val="Agreement_Summaries"/>
      <sheetName val="New_Dealer_P&amp;L"/>
      <sheetName val="FCall_Header"/>
      <sheetName val="Winn_Dixie_Stores_Inc"/>
      <sheetName val="Hannaford_Brothers"/>
      <sheetName val="Ingels_Markets"/>
      <sheetName val="Marsh_Supermarkets"/>
      <sheetName val="Ruddick_Corp"/>
      <sheetName val="Weis_Markets_"/>
      <sheetName val="Whole_Foods_Markets_Inc"/>
      <sheetName val="Shaws_Supermarkets"/>
      <sheetName val="Mult-LTM_(adj)"/>
      <sheetName val="Mult-3yr_(adj)"/>
      <sheetName val="General_Dialog"/>
      <sheetName val="Comps_Dialog"/>
      <sheetName val="Proj__Financials"/>
      <sheetName val="Ratio_Analy"/>
      <sheetName val="FSEdit_Dialog"/>
      <sheetName val="Mult_Dialog"/>
      <sheetName val="Exb&amp;WP_Dialog"/>
      <sheetName val="Std_Fin_Template"/>
      <sheetName val="Bldg_Model"/>
      <sheetName val="tb1_BALANCE_SHEET"/>
      <sheetName val="Monthly_Summary_by_Acct"/>
      <sheetName val="EC_Total"/>
      <sheetName val="Projected_Gross_Demand"/>
      <sheetName val="Budget_Fall"/>
      <sheetName val="Guideline_Fall"/>
      <sheetName val="Lists_&amp;_Checks"/>
      <sheetName val="Inventario_Europort"/>
      <sheetName val="Assumpt_"/>
      <sheetName val="EMEA"/>
    </sheetNames>
    <sheetDataSet>
      <sheetData sheetId="0" refreshError="1"/>
      <sheetData sheetId="1" refreshError="1">
        <row r="4">
          <cell r="C4" t="str">
            <v>M4.07</v>
          </cell>
        </row>
        <row r="26">
          <cell r="C26" t="str">
            <v>September</v>
          </cell>
          <cell r="D26">
            <v>9</v>
          </cell>
          <cell r="E26">
            <v>2004</v>
          </cell>
          <cell r="F26" t="str">
            <v>Sep '04</v>
          </cell>
        </row>
        <row r="27">
          <cell r="C27" t="str">
            <v>October</v>
          </cell>
          <cell r="D27">
            <v>10</v>
          </cell>
          <cell r="E27">
            <v>2004</v>
          </cell>
          <cell r="F27" t="str">
            <v>Oct '04</v>
          </cell>
        </row>
        <row r="28">
          <cell r="C28" t="str">
            <v>November</v>
          </cell>
          <cell r="D28">
            <v>11</v>
          </cell>
          <cell r="E28">
            <v>2004</v>
          </cell>
          <cell r="F28" t="str">
            <v>Nov '04</v>
          </cell>
        </row>
        <row r="29">
          <cell r="C29" t="str">
            <v>December</v>
          </cell>
          <cell r="D29">
            <v>12</v>
          </cell>
          <cell r="E29">
            <v>2004</v>
          </cell>
          <cell r="F29" t="str">
            <v>Dec '04</v>
          </cell>
        </row>
        <row r="30">
          <cell r="C30" t="str">
            <v>January</v>
          </cell>
          <cell r="D30">
            <v>1</v>
          </cell>
          <cell r="E30">
            <v>2005</v>
          </cell>
          <cell r="F30" t="str">
            <v>Jan '05</v>
          </cell>
        </row>
        <row r="31">
          <cell r="C31" t="str">
            <v>February</v>
          </cell>
          <cell r="D31">
            <v>2</v>
          </cell>
          <cell r="E31">
            <v>2005</v>
          </cell>
          <cell r="F31" t="str">
            <v>Feb '05</v>
          </cell>
        </row>
        <row r="32">
          <cell r="C32" t="str">
            <v>March</v>
          </cell>
          <cell r="D32">
            <v>3</v>
          </cell>
          <cell r="E32">
            <v>2005</v>
          </cell>
          <cell r="F32" t="str">
            <v>Mar '05</v>
          </cell>
        </row>
        <row r="33">
          <cell r="C33" t="str">
            <v>April</v>
          </cell>
          <cell r="D33">
            <v>4</v>
          </cell>
          <cell r="E33">
            <v>2005</v>
          </cell>
          <cell r="F33" t="str">
            <v>Apr '05</v>
          </cell>
        </row>
        <row r="34">
          <cell r="C34" t="str">
            <v>May</v>
          </cell>
          <cell r="D34">
            <v>5</v>
          </cell>
          <cell r="E34">
            <v>2005</v>
          </cell>
          <cell r="F34" t="str">
            <v>May '05</v>
          </cell>
        </row>
        <row r="35">
          <cell r="C35" t="str">
            <v>June</v>
          </cell>
          <cell r="D35">
            <v>6</v>
          </cell>
          <cell r="E35">
            <v>2005</v>
          </cell>
          <cell r="F35" t="str">
            <v>Jun '05</v>
          </cell>
        </row>
        <row r="36">
          <cell r="C36" t="str">
            <v>July</v>
          </cell>
          <cell r="D36">
            <v>7</v>
          </cell>
          <cell r="E36">
            <v>2005</v>
          </cell>
          <cell r="F36" t="str">
            <v>Jul '05</v>
          </cell>
        </row>
        <row r="37">
          <cell r="C37" t="str">
            <v>August</v>
          </cell>
          <cell r="D37">
            <v>8</v>
          </cell>
          <cell r="E37">
            <v>2005</v>
          </cell>
          <cell r="F37" t="str">
            <v>Aug '05</v>
          </cell>
        </row>
        <row r="38">
          <cell r="C38" t="str">
            <v>September</v>
          </cell>
          <cell r="D38">
            <v>9</v>
          </cell>
          <cell r="E38">
            <v>2005</v>
          </cell>
          <cell r="F38" t="str">
            <v>Sep '05</v>
          </cell>
        </row>
        <row r="39">
          <cell r="C39" t="str">
            <v>October</v>
          </cell>
          <cell r="D39">
            <v>10</v>
          </cell>
          <cell r="E39">
            <v>2005</v>
          </cell>
          <cell r="F39" t="str">
            <v>Oct '05</v>
          </cell>
        </row>
        <row r="40">
          <cell r="C40" t="str">
            <v>November</v>
          </cell>
          <cell r="D40">
            <v>11</v>
          </cell>
          <cell r="E40">
            <v>2005</v>
          </cell>
          <cell r="F40" t="str">
            <v>Nov '05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 refreshError="1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NG MY NGOC_FIN" refreshedDate="46007.857097453707" createdVersion="7" refreshedVersion="7" minRefreshableVersion="3" recordCount="3389">
  <cacheSource type="worksheet">
    <worksheetSource ref="A1:S1048576" sheet="DATA"/>
  </cacheSource>
  <cacheFields count="19">
    <cacheField name="BU" numFmtId="0">
      <sharedItems containsBlank="1"/>
    </cacheField>
    <cacheField name="Account" numFmtId="0">
      <sharedItems containsBlank="1"/>
    </cacheField>
    <cacheField name="Kỳ Tính" numFmtId="0">
      <sharedItems containsBlank="1" count="7">
        <s v="04/2025"/>
        <s v="05/2025"/>
        <s v="06/2025"/>
        <m/>
        <s v="08/2025" u="1"/>
        <s v="07/2025" u="1"/>
        <s v="09/2025" u="1"/>
      </sharedItems>
    </cacheField>
    <cacheField name="Nối" numFmtId="0">
      <sharedItems containsBlank="1" count="3">
        <s v="100851-100851"/>
        <s v="100851-101281"/>
        <m/>
      </sharedItems>
    </cacheField>
    <cacheField name="Mã NCC" numFmtId="0">
      <sharedItems containsBlank="1"/>
    </cacheField>
    <cacheField name="Ngày Hệ Thống" numFmtId="0">
      <sharedItems containsNonDate="0" containsDate="1" containsString="0" containsBlank="1" minDate="2025-04-15T00:00:00" maxDate="2025-07-01T00:00:00"/>
    </cacheField>
    <cacheField name="Company name" numFmtId="0">
      <sharedItems containsBlank="1"/>
    </cacheField>
    <cacheField name="Mã Ngành Hàng" numFmtId="0">
      <sharedItems containsString="0" containsBlank="1" containsNumber="1" containsInteger="1" minValue="100851" maxValue="101281"/>
    </cacheField>
    <cacheField name="Invoice" numFmtId="0">
      <sharedItems containsBlank="1"/>
    </cacheField>
    <cacheField name="Invoice Date" numFmtId="0">
      <sharedItems containsNonDate="0" containsDate="1" containsString="0" containsBlank="1" minDate="2025-04-04T00:00:00" maxDate="2025-07-01T00:00:00"/>
    </cacheField>
    <cacheField name="Due date" numFmtId="0">
      <sharedItems containsNonDate="0" containsDate="1" containsString="0" containsBlank="1" minDate="2025-04-25T00:00:00" maxDate="2025-08-22T00:00:00"/>
    </cacheField>
    <cacheField name="Tax rate" numFmtId="0">
      <sharedItems containsString="0" containsBlank="1" containsNumber="1" minValue="1.08" maxValue="1.08"/>
    </cacheField>
    <cacheField name="Net amount" numFmtId="0">
      <sharedItems containsString="0" containsBlank="1" containsNumber="1" containsInteger="1" minValue="-958002" maxValue="14165566"/>
    </cacheField>
    <cacheField name="Tax Amount" numFmtId="0">
      <sharedItems containsString="0" containsBlank="1" containsNumber="1" containsInteger="1" minValue="-76640" maxValue="1133245"/>
    </cacheField>
    <cacheField name="Invoice amount" numFmtId="0">
      <sharedItems containsString="0" containsBlank="1" containsNumber="1" containsInteger="1" minValue="-1034642" maxValue="15298811"/>
    </cacheField>
    <cacheField name="T6" numFmtId="0">
      <sharedItems containsBlank="1"/>
    </cacheField>
    <cacheField name="VAT Description" numFmtId="0">
      <sharedItems containsBlank="1"/>
    </cacheField>
    <cacheField name="Voucher" numFmtId="0">
      <sharedItems containsBlank="1"/>
    </cacheField>
    <cacheField name="Created b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89">
  <r>
    <s v="HCM"/>
    <s v="331100"/>
    <x v="0"/>
    <x v="0"/>
    <s v="100851"/>
    <d v="2025-04-30T00:00:00"/>
    <s v="CÔNG TY TNHH MỘT THÀNH VIÊN THƯƠNG MẠI VÀ DỊCH VỤ NGỌC THƠM"/>
    <n v="100851"/>
    <s v="00026619"/>
    <d v="2025-04-26T00:00:00"/>
    <d v="2025-06-15T00:00:00"/>
    <n v="1.08"/>
    <n v="13678461"/>
    <n v="1094277"/>
    <n v="14772738"/>
    <s v="WH0010"/>
    <s v="Nhập hàng cho WH0010 - NCC VÀ DỊCH VỤ NGỌC THƠM_Goods received at WH0010_WH0010085125110416_1WH00100851251104161231_08"/>
    <s v="BZ000658737"/>
    <s v="yennhi.nguyen"/>
  </r>
  <r>
    <s v="HCM"/>
    <s v="331100"/>
    <x v="0"/>
    <x v="0"/>
    <s v="100851"/>
    <d v="2025-04-30T00:00:00"/>
    <s v="CÔNG TY TNHH MỘT THÀNH VIÊN THƯƠNG MẠI VÀ DỊCH VỤ NGỌC THƠM"/>
    <n v="100851"/>
    <s v="00026620"/>
    <d v="2025-04-26T00:00:00"/>
    <d v="2025-06-15T00:00:00"/>
    <n v="1.08"/>
    <n v="7074112"/>
    <n v="565929"/>
    <n v="7640041"/>
    <s v="WH0010"/>
    <s v="Nhập hàng cho WH0010 - NCC VÀ DỊCH VỤ NGỌC THƠM_Goods received at WH0010_WH0010085125130420_1WH00100851251304201304_08"/>
    <s v="BZ000658740"/>
    <s v="yennhi.nguyen"/>
  </r>
  <r>
    <s v="HCM"/>
    <s v="331100"/>
    <x v="0"/>
    <x v="0"/>
    <s v="100851"/>
    <d v="2025-04-30T00:00:00"/>
    <s v="CÔNG TY TNHH MỘT THÀNH VIÊN THƯƠNG MẠI VÀ DỊCH VỤ NGỌC THƠM"/>
    <n v="100851"/>
    <s v="00026736"/>
    <d v="2025-04-28T00:00:00"/>
    <d v="2025-06-17T00:00:00"/>
    <n v="1.08"/>
    <n v="13859271"/>
    <n v="1108742"/>
    <n v="14968013"/>
    <s v="WH0010"/>
    <s v="Nhập hàng cho WH0010 - NCC VÀ DỊCH VỤ NGỌC THƠM_Goods received at WH0010_WH0010085125110423_1WH00100851251104231821_08"/>
    <s v="BZ000658743"/>
    <s v="yennhi.nguyen"/>
  </r>
  <r>
    <s v="HCM"/>
    <s v="331100"/>
    <x v="0"/>
    <x v="0"/>
    <s v="100851"/>
    <d v="2025-04-19T00:00:00"/>
    <s v="CÔNG TY TNHH MỘT THÀNH VIÊN THƯƠNG MẠI VÀ DỊCH VỤ NGỌC THƠM"/>
    <n v="100851"/>
    <s v="00021754"/>
    <d v="2025-04-04T00:00:00"/>
    <d v="2025-05-24T00:00:00"/>
    <n v="1.08"/>
    <n v="6360445"/>
    <n v="508836"/>
    <n v="6869281"/>
    <s v="WH0010"/>
    <s v="Nhập hàng cho WH0010 - NCC VÀ DỊCH VỤ NGỌC THƠM_Goods received at WH0010_WH0010085125130330_1WH00100851251303301107_08"/>
    <s v="BZ000645073"/>
    <s v="yennhi.nguyen"/>
  </r>
  <r>
    <s v="HCM"/>
    <s v="331100"/>
    <x v="0"/>
    <x v="0"/>
    <s v="100851"/>
    <d v="2025-04-19T00:00:00"/>
    <s v="CÔNG TY TNHH MỘT THÀNH VIÊN THƯƠNG MẠI VÀ DỊCH VỤ NGỌC THƠM"/>
    <n v="100851"/>
    <s v="00022024"/>
    <d v="2025-04-08T00:00:00"/>
    <d v="2025-05-28T00:00:00"/>
    <n v="1.08"/>
    <n v="11107854"/>
    <n v="888628"/>
    <n v="11996482"/>
    <s v="WH0010"/>
    <s v="Nhập hàng cho WH0010 - NCC VÀ DỊCH VỤ NGỌC THƠM_Goods received at WH0010_WH0010085125110402_1WH00100851251104021242_08"/>
    <s v="BZ000645076"/>
    <s v="yennhi.nguyen"/>
  </r>
  <r>
    <s v="HCM"/>
    <s v="331100"/>
    <x v="0"/>
    <x v="0"/>
    <s v="100851"/>
    <d v="2025-04-19T00:00:00"/>
    <s v="CÔNG TY TNHH MỘT THÀNH VIÊN THƯƠNG MẠI VÀ DỊCH VỤ NGỌC THƠM"/>
    <n v="100851"/>
    <s v="00022263"/>
    <d v="2025-04-10T00:00:00"/>
    <d v="2025-05-30T00:00:00"/>
    <n v="1.08"/>
    <n v="6351489"/>
    <n v="508119"/>
    <n v="6859608"/>
    <s v="WH0010"/>
    <s v="Nhập hàng cho WH0010 - NCC VÀ DỊCH VỤ NGỌC THƠM_Goods received at WH0010_WH0010085125130406_1WH00100851251304061115_08"/>
    <s v="BZ000645079"/>
    <s v="yennhi.nguyen"/>
  </r>
  <r>
    <s v="HCM"/>
    <s v="331100"/>
    <x v="0"/>
    <x v="0"/>
    <s v="100851"/>
    <d v="2025-04-19T00:00:00"/>
    <s v="CÔNG TY TNHH MỘT THÀNH VIÊN THƯƠNG MẠI VÀ DỊCH VỤ NGỌC THƠM"/>
    <n v="100851"/>
    <s v="00023802"/>
    <d v="2025-04-16T00:00:00"/>
    <d v="2025-06-05T00:00:00"/>
    <n v="1.08"/>
    <n v="6746732"/>
    <n v="539739"/>
    <n v="7286471"/>
    <s v="WH0010"/>
    <s v="Nhập hàng cho WH0010 - NCC VÀ DỊCH VỤ NGỌC THƠM_Goods received at WH0010_WH0010085125110409_1WH00100851251104091237_08"/>
    <s v="BZ000645082"/>
    <s v="yennhi.nguyen"/>
  </r>
  <r>
    <s v="HCM"/>
    <s v="331100"/>
    <x v="0"/>
    <x v="0"/>
    <s v="100851"/>
    <d v="2025-04-15T00:00:00"/>
    <s v="CÔNG TY TNHH MỘT THÀNH VIÊN THƯƠNG MẠI VÀ DỊCH VỤ NGỌC THƠM"/>
    <n v="100851"/>
    <s v="0001126"/>
    <d v="2025-04-15T00:00:00"/>
    <d v="2025-04-25T00:00:00"/>
    <n v="1.08"/>
    <n v="-792152"/>
    <n v="-63372"/>
    <n v="-855524"/>
    <m/>
    <s v="GS25 Xuất trả hàng NCC NGỌC THƠM - CẤN TRỪ HÀNG LỖI T2.2025_Goods return to supplier_04_0001126_15/04/2025_08"/>
    <s v="AP000010336"/>
    <s v="thien.ha"/>
  </r>
  <r>
    <s v="HCM"/>
    <s v="331100"/>
    <x v="1"/>
    <x v="0"/>
    <s v="100851"/>
    <d v="2025-05-31T00:00:00"/>
    <s v="CÔNG TY TNHH MỘT THÀNH VIÊN THƯƠNG MẠI VÀ DỊCH VỤ NGỌC THƠM"/>
    <n v="100851"/>
    <s v="00034230"/>
    <d v="2025-05-31T00:00:00"/>
    <d v="2025-07-20T00:00:00"/>
    <n v="1.08"/>
    <n v="7558757"/>
    <n v="604701"/>
    <n v="8163458"/>
    <s v="WH0010"/>
    <s v="Nhập hàng cho WH0010 - NCC VÀ DỊCH VỤ NGỌC THƠM_Goods received at WH0010_WH0010085125120528_1WH00100851251205281054_08"/>
    <s v="BZ000758892"/>
    <s v="yennhi.nguyen"/>
  </r>
  <r>
    <s v="HCM"/>
    <s v="331100"/>
    <x v="1"/>
    <x v="0"/>
    <s v="100851"/>
    <d v="2025-05-30T00:00:00"/>
    <s v="CÔNG TY TNHH MỘT THÀNH VIÊN THƯƠNG MẠI VÀ DỊCH VỤ NGỌC THƠM"/>
    <n v="100851"/>
    <s v="00032971"/>
    <d v="2025-05-28T00:00:00"/>
    <d v="2025-07-17T00:00:00"/>
    <n v="1.08"/>
    <n v="11406049"/>
    <n v="912484"/>
    <n v="12318533"/>
    <s v="WH0010"/>
    <s v="Nhập hàng cho WH0010 - NCC VÀ DỊCH VỤ NGỌC THƠM_Goods received at WH0010_WH0010085125110521_1WH00100851251105211158_08"/>
    <s v="BZ000717756"/>
    <s v="yennhi.nguyen"/>
  </r>
  <r>
    <s v="HCM"/>
    <s v="331100"/>
    <x v="1"/>
    <x v="0"/>
    <s v="100851"/>
    <d v="2025-05-30T00:00:00"/>
    <s v="CÔNG TY TNHH MỘT THÀNH VIÊN THƯƠNG MẠI VÀ DỊCH VỤ NGỌC THƠM"/>
    <n v="100851"/>
    <s v="00033010"/>
    <d v="2025-05-28T00:00:00"/>
    <d v="2025-07-17T00:00:00"/>
    <n v="1.08"/>
    <n v="7321989"/>
    <n v="585759"/>
    <n v="7907748"/>
    <s v="WH0010"/>
    <s v="Nhập hàng cho WH0010 - NCC VÀ DỊCH VỤ NGỌC THƠM_Goods received at WH0010_WH0010085125140525_1WH00100851251405251304_08"/>
    <s v="BZ000717759"/>
    <s v="yennhi.nguyen"/>
  </r>
  <r>
    <s v="HCM"/>
    <s v="331100"/>
    <x v="1"/>
    <x v="0"/>
    <s v="100851"/>
    <d v="2025-05-24T00:00:00"/>
    <s v="CÔNG TY TNHH MỘT THÀNH VIÊN THƯƠNG MẠI VÀ DỊCH VỤ NGỌC THƠM"/>
    <n v="100851"/>
    <s v="00026931"/>
    <d v="2025-05-02T00:00:00"/>
    <d v="2025-06-21T00:00:00"/>
    <n v="1.08"/>
    <n v="5785932"/>
    <n v="462875"/>
    <n v="6248807"/>
    <s v="WH0010"/>
    <s v="Nhập hàng cho WH0010 - NCC VÀ DỊCH VỤ NGỌC THƠM_Goods received at WH0010_WH0010085125130413_1WH00100851251304131220_08"/>
    <s v="BZ000724297"/>
    <s v="yennhi.nguyen"/>
  </r>
  <r>
    <s v="HCM"/>
    <s v="331100"/>
    <x v="1"/>
    <x v="0"/>
    <s v="100851"/>
    <d v="2025-05-24T00:00:00"/>
    <s v="CÔNG TY TNHH MỘT THÀNH VIÊN THƯƠNG MẠI VÀ DỊCH VỤ NGỌC THƠM"/>
    <n v="100851"/>
    <s v="00027228"/>
    <d v="2025-05-03T00:00:00"/>
    <d v="2025-06-22T00:00:00"/>
    <n v="1.08"/>
    <n v="8656521"/>
    <n v="692522"/>
    <n v="9349043"/>
    <s v="WH0010"/>
    <s v="Nhập hàng cho WH0010 - NCC VÀ DỊCH VỤ NGỌC THƠM_Goods received at WH0010_WH0010085125130427_1WH00100851251304271331_08"/>
    <s v="BZ000724300"/>
    <s v="yennhi.nguyen"/>
  </r>
  <r>
    <s v="HCM"/>
    <s v="331100"/>
    <x v="1"/>
    <x v="0"/>
    <s v="100851"/>
    <d v="2025-05-24T00:00:00"/>
    <s v="CÔNG TY TNHH MỘT THÀNH VIÊN THƯƠNG MẠI VÀ DỊCH VỤ NGỌC THƠM"/>
    <n v="100851"/>
    <s v="00028205"/>
    <d v="2025-05-06T00:00:00"/>
    <d v="2025-06-25T00:00:00"/>
    <n v="1.08"/>
    <n v="8630624"/>
    <n v="690450"/>
    <n v="9321074"/>
    <s v="WH0010"/>
    <s v="Nhập hàng cho WH0010 - NCC VÀ DỊCH VỤ NGỌC THƠM_Goods received at WH0010_WH0010085125110430_1WH00100851251104301220_08"/>
    <s v="BZ000724303"/>
    <s v="yennhi.nguyen"/>
  </r>
  <r>
    <s v="HCM"/>
    <s v="331100"/>
    <x v="1"/>
    <x v="0"/>
    <s v="100851"/>
    <d v="2025-05-24T00:00:00"/>
    <s v="CÔNG TY TNHH MỘT THÀNH VIÊN THƯƠNG MẠI VÀ DỊCH VỤ NGỌC THƠM"/>
    <n v="100851"/>
    <s v="00029265"/>
    <d v="2025-05-08T00:00:00"/>
    <d v="2025-06-27T00:00:00"/>
    <n v="1.08"/>
    <n v="6710409"/>
    <n v="536833"/>
    <n v="7247242"/>
    <s v="WH0010"/>
    <s v="Nhập hàng cho WH0010 - NCC VÀ DỊCH VỤ NGỌC THƠM_Goods received at WH0010_WH0010085125110504_1WH00100851251105041148_08"/>
    <s v="BZ000724306"/>
    <s v="yennhi.nguyen"/>
  </r>
  <r>
    <s v="HCM"/>
    <s v="331100"/>
    <x v="1"/>
    <x v="0"/>
    <s v="100851"/>
    <d v="2025-05-24T00:00:00"/>
    <s v="CÔNG TY TNHH MỘT THÀNH VIÊN THƯƠNG MẠI VÀ DỊCH VỤ NGỌC THƠM"/>
    <n v="100851"/>
    <s v="00029907"/>
    <d v="2025-05-13T00:00:00"/>
    <d v="2025-07-02T00:00:00"/>
    <n v="1.08"/>
    <n v="9676640"/>
    <n v="774131"/>
    <n v="10450771"/>
    <s v="WH0010"/>
    <s v="Nhập hàng cho WH0010 - NCC VÀ DỊCH VỤ NGỌC THƠM_Goods received at WH0010_WH0010085125110507_1WH00100851251105071229_08"/>
    <s v="BZ000724309"/>
    <s v="yennhi.nguyen"/>
  </r>
  <r>
    <s v="HCM"/>
    <s v="331100"/>
    <x v="1"/>
    <x v="0"/>
    <s v="100851"/>
    <d v="2025-05-24T00:00:00"/>
    <s v="CÔNG TY TNHH MỘT THÀNH VIÊN THƯƠNG MẠI VÀ DỊCH VỤ NGỌC THƠM"/>
    <n v="100851"/>
    <s v="00030831"/>
    <d v="2025-05-16T00:00:00"/>
    <d v="2025-07-05T00:00:00"/>
    <n v="1.08"/>
    <n v="4232734"/>
    <n v="338619"/>
    <n v="4571353"/>
    <s v="WH0010"/>
    <s v="Nhập hàng cho WH0010 - NCC VÀ DỊCH VỤ NGỌC THƠM_Goods received at WH0010_WH0010085125130511_1WH00100851251305111315_08"/>
    <s v="BZ000724312"/>
    <s v="yennhi.nguyen"/>
  </r>
  <r>
    <s v="HCM"/>
    <s v="331100"/>
    <x v="1"/>
    <x v="0"/>
    <s v="100851"/>
    <d v="2025-05-24T00:00:00"/>
    <s v="CÔNG TY TNHH MỘT THÀNH VIÊN THƯƠNG MẠI VÀ DỊCH VỤ NGỌC THƠM"/>
    <n v="100851"/>
    <s v="00031300"/>
    <d v="2025-05-21T00:00:00"/>
    <d v="2025-07-10T00:00:00"/>
    <n v="1.08"/>
    <n v="13212769"/>
    <n v="1057022"/>
    <n v="14269791"/>
    <s v="WH0010"/>
    <s v="Nhập hàng cho WH0010 - NCC VÀ DỊCH VỤ NGỌC THƠM_Goods received at WH0010_WH0010085125110514_1WH00100851251105141147_08"/>
    <s v="BZ000724315"/>
    <s v="yennhi.nguyen"/>
  </r>
  <r>
    <s v="HCM"/>
    <s v="331100"/>
    <x v="1"/>
    <x v="0"/>
    <s v="100851"/>
    <d v="2025-05-24T00:00:00"/>
    <s v="CÔNG TY TNHH MỘT THÀNH VIÊN THƯƠNG MẠI VÀ DỊCH VỤ NGỌC THƠM"/>
    <n v="100851"/>
    <s v="00032318"/>
    <d v="2025-05-23T00:00:00"/>
    <d v="2025-07-12T00:00:00"/>
    <n v="1.08"/>
    <n v="5099402"/>
    <n v="407952"/>
    <n v="5507354"/>
    <s v="WH0010"/>
    <s v="Nhập hàng cho WH0010 - NCC VÀ DỊCH VỤ NGỌC THƠM_Goods received at WH0010_WH0010085125140518_1WH00100851251405181109_08"/>
    <s v="BZ000724318"/>
    <s v="yennhi.nguyen"/>
  </r>
  <r>
    <s v="HCM"/>
    <s v="331100"/>
    <x v="1"/>
    <x v="0"/>
    <s v="100851"/>
    <d v="2025-05-20T00:00:00"/>
    <s v="CÔNG TY TNHH MỘT THÀNH VIÊN THƯƠNG MẠI VÀ DỊCH VỤ NGỌC THƠM"/>
    <n v="100851"/>
    <s v="0001488"/>
    <d v="2025-05-20T00:00:00"/>
    <d v="2025-05-25T00:00:00"/>
    <n v="1.08"/>
    <n v="-958002"/>
    <n v="-76640"/>
    <n v="-1034642"/>
    <m/>
    <s v="GS25 Xuất trả hàng NCC NGỌC THƠM - CẤN TRỪ HÀNG LỖI T3.2025_Goods return to supplier_04_0001488_20/05/2025_08"/>
    <s v="AP000011749"/>
    <s v="thien.ha"/>
  </r>
  <r>
    <s v="HCM"/>
    <s v="331100"/>
    <x v="2"/>
    <x v="0"/>
    <s v="100851"/>
    <d v="2025-06-30T00:00:00"/>
    <s v="CÔNG TY TNHH MỘT THÀNH VIÊN THƯƠNG MẠI VÀ DỊCH VỤ NGỌC THƠM"/>
    <n v="100851"/>
    <s v="00038296"/>
    <d v="2025-06-19T00:00:00"/>
    <d v="2025-08-08T00:00:00"/>
    <n v="1.08"/>
    <n v="7700183"/>
    <n v="616015"/>
    <n v="8316198"/>
    <s v="WH0010"/>
    <s v="Nhập hàng cho WH0010 - NCC VÀ DỊCH VỤ NGỌC THƠM_Goods received at WH0010_WH0010085125130615_1WH00100851251306151247_08"/>
    <s v="BZ000806834"/>
    <s v="yennhi.nguyen"/>
  </r>
  <r>
    <s v="HCM"/>
    <s v="331100"/>
    <x v="2"/>
    <x v="0"/>
    <s v="100851"/>
    <d v="2025-06-30T00:00:00"/>
    <s v="CÔNG TY TNHH MỘT THÀNH VIÊN THƯƠNG MẠI VÀ DỊCH VỤ NGỌC THƠM"/>
    <n v="100851"/>
    <s v="00038749"/>
    <d v="2025-06-23T00:00:00"/>
    <d v="2025-08-12T00:00:00"/>
    <n v="1.08"/>
    <n v="13514627"/>
    <n v="1081170"/>
    <n v="14595797"/>
    <s v="WH0010"/>
    <s v="Nhập hàng cho WH0010 - NCC VÀ DỊCH VỤ NGỌC THƠM_Goods received at WH0010_WH0010085125110618_1WH00100851251106181147_08"/>
    <s v="BZ000806837"/>
    <s v="yennhi.nguyen"/>
  </r>
  <r>
    <s v="HCM"/>
    <s v="331100"/>
    <x v="2"/>
    <x v="0"/>
    <s v="100851"/>
    <d v="2025-06-30T00:00:00"/>
    <s v="CÔNG TY TNHH MỘT THÀNH VIÊN THƯƠNG MẠI VÀ DỊCH VỤ NGỌC THƠM"/>
    <n v="100851"/>
    <s v="00040115"/>
    <d v="2025-06-26T00:00:00"/>
    <d v="2025-08-15T00:00:00"/>
    <n v="1.08"/>
    <n v="6338348"/>
    <n v="507068"/>
    <n v="6845416"/>
    <s v="WH0010"/>
    <s v="Nhập hàng cho WH0010 - NCC VÀ DỊCH VỤ NGỌC THƠM_Goods received at WH0010_WH0010085125120622_1WH00100851251206221415_08"/>
    <s v="BZ000806840"/>
    <s v="yennhi.nguyen"/>
  </r>
  <r>
    <s v="HCM"/>
    <s v="331100"/>
    <x v="2"/>
    <x v="0"/>
    <s v="100851"/>
    <d v="2025-06-30T00:00:00"/>
    <s v="CÔNG TY TNHH MỘT THÀNH VIÊN THƯƠNG MẠI VÀ DỊCH VỤ NGỌC THƠM"/>
    <n v="100851"/>
    <s v="00040762"/>
    <d v="2025-06-30T00:00:00"/>
    <d v="2025-08-21T00:00:00"/>
    <n v="1.08"/>
    <n v="14165566"/>
    <n v="1133245"/>
    <n v="15298811"/>
    <s v="WH0010"/>
    <s v="Nhập hàng cho WH0010 - NCC VÀ DỊCH VỤ NGỌC THƠM_Goods received at WH0010_WH0010085125110625_1WH00100851251106251124_08"/>
    <s v="BZ000841534"/>
    <s v="yennhi.nguyen"/>
  </r>
  <r>
    <s v="HCM"/>
    <s v="331100"/>
    <x v="2"/>
    <x v="0"/>
    <s v="100851"/>
    <d v="2025-06-18T00:00:00"/>
    <s v="CÔNG TY TNHH MỘT THÀNH VIÊN THƯƠNG MẠI VÀ DỊCH VỤ NGỌC THƠM"/>
    <n v="100851"/>
    <s v="0001764"/>
    <d v="2025-06-18T00:00:00"/>
    <d v="2025-06-25T00:00:00"/>
    <n v="1.08"/>
    <n v="-9200"/>
    <n v="-736"/>
    <n v="-9936"/>
    <m/>
    <s v="GS25 Xuất trả hàng NCC NGỌC THƠM - THU HỒI T1.2025_Goods return to supplier_04_0001764_18/06/2025_08"/>
    <s v="AP000012640"/>
    <s v="thien.ha"/>
  </r>
  <r>
    <s v="HCM"/>
    <s v="331100"/>
    <x v="2"/>
    <x v="0"/>
    <s v="100851"/>
    <d v="2025-06-18T00:00:00"/>
    <s v="CÔNG TY TNHH MỘT THÀNH VIÊN THƯƠNG MẠI VÀ DỊCH VỤ NGỌC THƠM"/>
    <n v="100851"/>
    <s v="0001765"/>
    <d v="2025-06-18T00:00:00"/>
    <d v="2025-06-25T00:00:00"/>
    <n v="1.08"/>
    <n v="-24549"/>
    <n v="-1964"/>
    <n v="-26513"/>
    <m/>
    <s v="GS25 Xuất trả hàng NCC NGỌC THƠM - THU HỒI T2.2025_Goods return to supplier_04_0001765_18/06/2025_08"/>
    <s v="AP000012641"/>
    <s v="thien.ha"/>
  </r>
  <r>
    <s v="HCM"/>
    <s v="331100"/>
    <x v="2"/>
    <x v="0"/>
    <s v="100851"/>
    <d v="2025-06-18T00:00:00"/>
    <s v="CÔNG TY TNHH MỘT THÀNH VIÊN THƯƠNG MẠI VÀ DỊCH VỤ NGỌC THƠM"/>
    <n v="100851"/>
    <s v="0001766"/>
    <d v="2025-06-18T00:00:00"/>
    <d v="2025-06-25T00:00:00"/>
    <n v="1.08"/>
    <n v="-464662"/>
    <n v="-37173"/>
    <n v="-501835"/>
    <m/>
    <s v="GS25 Xuất trả hàng NCC NGỌC THƠM - THU HỒI T3.2025_Goods return to supplier_04_0001766_18/06/2025_08"/>
    <s v="AP000012642"/>
    <s v="thien.ha"/>
  </r>
  <r>
    <s v="HCM"/>
    <s v="331100"/>
    <x v="2"/>
    <x v="0"/>
    <s v="100851"/>
    <d v="2025-06-17T00:00:00"/>
    <s v="CÔNG TY TNHH MỘT THÀNH VIÊN THƯƠNG MẠI VÀ DỊCH VỤ NGỌC THƠM"/>
    <n v="100851"/>
    <s v="00035495"/>
    <d v="2025-06-06T00:00:00"/>
    <d v="2025-07-26T00:00:00"/>
    <n v="1.08"/>
    <n v="5276075"/>
    <n v="422086"/>
    <n v="5698161"/>
    <s v="WH0010"/>
    <s v="Nhập hàng cho WH0010 - NCC VÀ DỊCH VỤ NGỌC THƠM_Goods received at WH0010_WH0010085125130601_1WH00100851251306011325_08"/>
    <s v="BZ000795008"/>
    <s v="yennhi.nguyen"/>
  </r>
  <r>
    <s v="HCM"/>
    <s v="331100"/>
    <x v="2"/>
    <x v="0"/>
    <s v="100851"/>
    <d v="2025-06-17T00:00:00"/>
    <s v="CÔNG TY TNHH MỘT THÀNH VIÊN THƯƠNG MẠI VÀ DỊCH VỤ NGỌC THƠM"/>
    <n v="100851"/>
    <s v="00036103"/>
    <d v="2025-06-11T00:00:00"/>
    <d v="2025-07-31T00:00:00"/>
    <n v="1.08"/>
    <n v="12015399"/>
    <n v="961232"/>
    <n v="12976631"/>
    <s v="WH0010"/>
    <s v="Nhập hàng cho WH0010 - NCC VÀ DỊCH VỤ NGỌC THƠM_Goods received at WH0010_WH0010085125120604_1WH00100851251206041109_08"/>
    <s v="BZ000795011"/>
    <s v="yennhi.nguyen"/>
  </r>
  <r>
    <s v="HCM"/>
    <s v="331100"/>
    <x v="2"/>
    <x v="0"/>
    <s v="100851"/>
    <d v="2025-06-17T00:00:00"/>
    <s v="CÔNG TY TNHH MỘT THÀNH VIÊN THƯƠNG MẠI VÀ DỊCH VỤ NGỌC THƠM"/>
    <n v="100851"/>
    <s v="00036696"/>
    <d v="2025-06-13T00:00:00"/>
    <d v="2025-08-02T00:00:00"/>
    <n v="1.08"/>
    <n v="5111479"/>
    <n v="408918"/>
    <n v="5520397"/>
    <s v="WH0010"/>
    <s v="Nhập hàng cho WH0010 - NCC VÀ DỊCH VỤ NGỌC THƠM_Goods received at WH0010_WH0010085125130608_1WH00100851251306081258_08"/>
    <s v="BZ000795014"/>
    <s v="yennhi.nguyen"/>
  </r>
  <r>
    <s v="HCM"/>
    <s v="331100"/>
    <x v="2"/>
    <x v="0"/>
    <s v="100851"/>
    <d v="2025-06-17T00:00:00"/>
    <s v="CÔNG TY TNHH MỘT THÀNH VIÊN THƯƠNG MẠI VÀ DỊCH VỤ NGỌC THƠM"/>
    <n v="100851"/>
    <s v="00037002"/>
    <d v="2025-06-16T00:00:00"/>
    <d v="2025-08-05T00:00:00"/>
    <n v="1.08"/>
    <n v="6980087"/>
    <n v="558407"/>
    <n v="7538494"/>
    <s v="WH0010"/>
    <s v="Nhập hàng cho WH0010 - NCC VÀ DỊCH VỤ NGỌC THƠM_Goods received at WH0010_WH0010085125110611_1WH00100851251106111316_08"/>
    <s v="BZ000795017"/>
    <s v="yennhi.nguyen"/>
  </r>
  <r>
    <s v="HN"/>
    <s v="331100"/>
    <x v="0"/>
    <x v="1"/>
    <s v="100851"/>
    <d v="2025-04-30T00:00:00"/>
    <s v="CÔNG TY TNHH MỘT THÀNH VIÊN THƯƠNG MẠI VÀ DỊCH VỤ NGỌC THƠM"/>
    <n v="101281"/>
    <s v="00023799"/>
    <d v="2025-04-16T00:00:00"/>
    <d v="2025-06-05T00:00:00"/>
    <n v="1.08"/>
    <n v="2013614"/>
    <n v="161089"/>
    <n v="2174703"/>
    <s v="VN0438"/>
    <s v="Nhập hàng cho VN0438 - NCC VÀ DỊCH VỤ NGỌC THƠM_Goods received at VN0438_VN0438128120250403_1VN0438128120250403001558_08"/>
    <s v="BZZ000002072"/>
    <s v="yennhi.nguyen"/>
  </r>
  <r>
    <s v="HN"/>
    <s v="331100"/>
    <x v="0"/>
    <x v="1"/>
    <s v="100851"/>
    <d v="2025-04-30T00:00:00"/>
    <s v="CÔNG TY TNHH MỘT THÀNH VIÊN THƯƠNG MẠI VÀ DỊCH VỤ NGỌC THƠM"/>
    <n v="101281"/>
    <s v="00025263"/>
    <d v="2025-04-22T00:00:00"/>
    <d v="2025-06-11T00:00:00"/>
    <n v="1.08"/>
    <n v="733964"/>
    <n v="58717"/>
    <n v="792681"/>
    <s v="VN0437"/>
    <s v="Nhập hàng cho VN0437 - NCC VÀ DỊCH VỤ NGỌC THƠM_Goods received at VN0437_VN0437202511291791_1VN0437202511291791001120_08"/>
    <s v="BZZ000002075"/>
    <s v="yennhi.nguyen"/>
  </r>
  <r>
    <s v="HN"/>
    <s v="331100"/>
    <x v="0"/>
    <x v="1"/>
    <s v="100851"/>
    <d v="2025-04-30T00:00:00"/>
    <s v="CÔNG TY TNHH MỘT THÀNH VIÊN THƯƠNG MẠI VÀ DỊCH VỤ NGỌC THƠM"/>
    <n v="101281"/>
    <s v="00025264"/>
    <d v="2025-04-22T00:00:00"/>
    <d v="2025-06-11T00:00:00"/>
    <n v="1.08"/>
    <n v="2471250"/>
    <n v="197700"/>
    <n v="2668950"/>
    <s v="VN0438"/>
    <s v="Nhập hàng cho VN0438 - NCC VÀ DỊCH VỤ NGỌC THƠM_Goods received at VN0438_VN0438128120250417_1VN0438128120250417001005_08"/>
    <s v="BZZ000002078"/>
    <s v="yennhi.nguyen"/>
  </r>
  <r>
    <s v="HN"/>
    <s v="331100"/>
    <x v="0"/>
    <x v="1"/>
    <s v="100851"/>
    <d v="2025-04-30T00:00:00"/>
    <s v="CÔNG TY TNHH MỘT THÀNH VIÊN THƯƠNG MẠI VÀ DỊCH VỤ NGỌC THƠM"/>
    <n v="101281"/>
    <s v="00026777"/>
    <d v="2025-04-29T00:00:00"/>
    <d v="2025-06-18T00:00:00"/>
    <n v="1.08"/>
    <n v="933464"/>
    <n v="74677"/>
    <n v="1008141"/>
    <s v="VN0446"/>
    <s v="Nhập hàng cho VN0446 - NCC VÀ DỊCH VỤ NGỌC THƠM_Goods received at VN0446_VN0446202514399512_1VN0446202514399512002007_08"/>
    <s v="BZZ000002081"/>
    <s v="yennhi.nguyen"/>
  </r>
  <r>
    <s v="HN"/>
    <s v="331100"/>
    <x v="0"/>
    <x v="1"/>
    <s v="100851"/>
    <d v="2025-04-30T00:00:00"/>
    <s v="CÔNG TY TNHH MỘT THÀNH VIÊN THƯƠNG MẠI VÀ DỊCH VỤ NGỌC THƠM"/>
    <n v="101281"/>
    <s v="00026778"/>
    <d v="2025-04-29T00:00:00"/>
    <d v="2025-06-18T00:00:00"/>
    <n v="1.08"/>
    <n v="501830"/>
    <n v="40146"/>
    <n v="541976"/>
    <s v="VN0447"/>
    <s v="Nhập hàng cho VN0447 - NCC VÀ DỊCH VỤ NGỌC THƠM_Goods received at VN0447_VN0447202517465669_1VN0447202517465669001524_08"/>
    <s v="BZZ000002084"/>
    <s v="yennhi.nguyen"/>
  </r>
  <r>
    <s v="HN"/>
    <s v="331100"/>
    <x v="0"/>
    <x v="1"/>
    <s v="100851"/>
    <d v="2025-04-30T00:00:00"/>
    <s v="CÔNG TY TNHH MỘT THÀNH VIÊN THƯƠNG MẠI VÀ DỊCH VỤ NGỌC THƠM"/>
    <n v="101281"/>
    <s v="00026780"/>
    <d v="2025-04-29T00:00:00"/>
    <d v="2025-06-18T00:00:00"/>
    <n v="1.08"/>
    <n v="501830"/>
    <n v="40146"/>
    <n v="541976"/>
    <s v="VN0448"/>
    <s v="Nhập hàng cho VN0448 - NCC VÀ DỊCH VỤ NGỌC THƠM_Goods received at VN0448_VN0448202517461969_1VN0448202517461969001747_08"/>
    <s v="BZZ000002087"/>
    <s v="yennhi.nguyen"/>
  </r>
  <r>
    <s v="HN"/>
    <s v="331100"/>
    <x v="0"/>
    <x v="1"/>
    <s v="100851"/>
    <d v="2025-04-30T00:00:00"/>
    <s v="CÔNG TY TNHH MỘT THÀNH VIÊN THƯƠNG MẠI VÀ DỊCH VỤ NGỌC THƠM"/>
    <n v="101281"/>
    <s v="00026782"/>
    <d v="2025-04-29T00:00:00"/>
    <d v="2025-06-18T00:00:00"/>
    <n v="1.08"/>
    <n v="501830"/>
    <n v="40146"/>
    <n v="541976"/>
    <s v="VN0451"/>
    <s v="Nhập hàng cho VN0451 - NCC VÀ DỊCH VỤ NGỌC THƠM_Goods received at VN0451_VN0451202517464955_1VN0451202517464955001505_08"/>
    <s v="BZZ000002090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28076"/>
    <d v="2025-05-05T00:00:00"/>
    <d v="2025-06-24T00:00:00"/>
    <n v="1.08"/>
    <n v="501830"/>
    <n v="40146"/>
    <n v="541976"/>
    <s v="VN0450"/>
    <s v="Nhập hàng cho VN0450 - NCC VÀ DỊCH VỤ NGỌC THƠM_Goods received at VN0450_VN0450202517467546_1VN0450202517467546001212_08"/>
    <s v="BZZ000018707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28077"/>
    <d v="2025-05-05T00:00:00"/>
    <d v="2025-06-24T00:00:00"/>
    <n v="1.08"/>
    <n v="2033854"/>
    <n v="162708"/>
    <n v="2196562"/>
    <s v="VN0444"/>
    <s v="Nhập hàng cho VN0444 - NCC VÀ DỊCH VỤ NGỌC THƠM_Goods received at VN0444_VN0444128120250423_1VN0444128120250423001819_08"/>
    <s v="BZZ000018710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28078"/>
    <d v="2025-05-05T00:00:00"/>
    <d v="2025-06-24T00:00:00"/>
    <n v="1.08"/>
    <n v="2024754"/>
    <n v="161980"/>
    <n v="2186734"/>
    <s v="VN0436"/>
    <s v="Nhập hàng cho VN0436 - NCC VÀ DỊCH VỤ NGỌC THƠM_Goods received at VN0436_VN0436128120250423_1VN0436128120250423001303_08"/>
    <s v="BZZ000018713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29982"/>
    <d v="2025-05-14T00:00:00"/>
    <d v="2025-07-03T00:00:00"/>
    <n v="1.08"/>
    <n v="332500"/>
    <n v="26600"/>
    <n v="359100"/>
    <s v="VN0446"/>
    <s v="Nhập hàng cho VN0446 - NCC VÀ DỊCH VỤ NGỌC THƠM_Goods received at VN0446_VN0446128120250504_1VN0446128120250504001806_08"/>
    <s v="BZZ000018716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29983"/>
    <d v="2025-05-14T00:00:00"/>
    <d v="2025-07-03T00:00:00"/>
    <n v="1.08"/>
    <n v="266000"/>
    <n v="21280"/>
    <n v="287280"/>
    <s v="VN0447"/>
    <s v="Nhập hàng cho VN0447 - NCC VÀ DỊCH VỤ NGỌC THƠM_Goods received at VN0447_VN0447128120250504_1VN0447128120250504001531_08"/>
    <s v="BZZ000018719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29984"/>
    <d v="2025-05-14T00:00:00"/>
    <d v="2025-07-03T00:00:00"/>
    <n v="1.08"/>
    <n v="805214"/>
    <n v="64417"/>
    <n v="869631"/>
    <s v="VN0451"/>
    <s v="Nhập hàng cho VN0451 - NCC VÀ DỊCH VỤ NGỌC THƠM_Goods received at VN0451_VN0451128120250504_1VN0451128120250504001705_08"/>
    <s v="BZZ000018722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31338"/>
    <d v="2025-05-21T00:00:00"/>
    <d v="2025-07-10T00:00:00"/>
    <n v="1.08"/>
    <n v="792152"/>
    <n v="63372"/>
    <n v="855524"/>
    <s v="VN0435"/>
    <s v="Nhập hàng cho VN0435 - NCC VÀ DỊCH VỤ NGỌC THƠM_Goods received at VN0435_VN0435128120250511_1VN0435128120250511001103_08"/>
    <s v="BZZ000018725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32923"/>
    <d v="2025-05-27T00:00:00"/>
    <d v="2025-07-16T00:00:00"/>
    <n v="1.08"/>
    <n v="747320"/>
    <n v="59786"/>
    <n v="807106"/>
    <s v="VN0435"/>
    <s v="Nhập hàng cho VN0435 - NCC VÀ DỊCH VỤ NGỌC THƠM_Goods received at VN0435_VN0435128120250521_1VN0435128120250521002120_08"/>
    <s v="BZZ000018728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32924"/>
    <d v="2025-05-27T00:00:00"/>
    <d v="2025-07-16T00:00:00"/>
    <n v="1.08"/>
    <n v="626440"/>
    <n v="50115"/>
    <n v="676555"/>
    <s v="VN0446"/>
    <s v="Nhập hàng cho VN0446 - NCC VÀ DỊCH VỤ NGỌC THƠM_Goods received at VN0446_VN0446128120250521_1VN0446128120250521001324_08"/>
    <s v="BZZ000018731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32925"/>
    <d v="2025-05-27T00:00:00"/>
    <d v="2025-07-16T00:00:00"/>
    <n v="1.08"/>
    <n v="888978"/>
    <n v="71118"/>
    <n v="960096"/>
    <s v="VN0439"/>
    <s v="Nhập hàng cho VN0439 - NCC VÀ DỊCH VỤ NGỌC THƠM_Goods received at VN0439_VN0439128120250521_1VN0439128120250521001943_08"/>
    <s v="BZZ000018734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32926"/>
    <d v="2025-05-27T00:00:00"/>
    <d v="2025-07-16T00:00:00"/>
    <n v="1.08"/>
    <n v="713011"/>
    <n v="57041"/>
    <n v="770052"/>
    <s v="VN0443"/>
    <s v="Nhập hàng cho VN0443 - NCC VÀ DỊCH VỤ NGỌC THƠM_Goods received at VN0443_VN0443128120250521_1VN0443128120250521001642_08"/>
    <s v="BZZ000018737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32922"/>
    <d v="2025-05-27T00:00:00"/>
    <d v="2025-07-16T00:00:00"/>
    <n v="1.08"/>
    <n v="700735"/>
    <n v="56059"/>
    <n v="756794"/>
    <s v="VN0451"/>
    <s v="Nhập hàng cho VN0451 - NCC VÀ DỊCH VỤ NGỌC THƠM_Goods received at VN0451_VN0451128120250515_1VN0451128120250515000927_08"/>
    <s v="BZZ000018740"/>
    <s v="yennhi.nguyen"/>
  </r>
  <r>
    <s v="HN"/>
    <s v="331100"/>
    <x v="1"/>
    <x v="1"/>
    <s v="100851"/>
    <d v="2025-05-31T00:00:00"/>
    <s v="CÔNG TY TNHH MỘT THÀNH VIÊN THƯƠNG MẠI VÀ DỊCH VỤ NGỌC THƠM"/>
    <n v="101281"/>
    <s v="00033965"/>
    <d v="2025-05-30T00:00:00"/>
    <d v="2025-07-19T00:00:00"/>
    <n v="1.08"/>
    <n v="401464"/>
    <n v="32117"/>
    <n v="433581"/>
    <s v="VN0459"/>
    <s v="Nhập hàng cho VN0459 - NCC VÀ DỊCH VỤ NGỌC THƠM_Goods received at VN0459_VN0459202515108632_1VN0459202515108632001325_08"/>
    <s v="BZZ000018743"/>
    <s v="yennhi.nguyen"/>
  </r>
  <r>
    <s v="HN"/>
    <s v="331100"/>
    <x v="1"/>
    <x v="1"/>
    <s v="100851"/>
    <d v="2025-06-30T00:00:00"/>
    <s v="CÔNG TY TNHH MỘT THÀNH VIÊN THƯƠNG MẠI VÀ DỊCH VỤ NGỌC THƠM"/>
    <n v="101281"/>
    <s v="00029981"/>
    <d v="2025-05-14T00:00:00"/>
    <d v="2025-07-03T00:00:00"/>
    <n v="1.08"/>
    <n v="1067890"/>
    <n v="85431"/>
    <n v="1153321"/>
    <s v="VN0439"/>
    <s v="Nhập hàng cho VN0439 - NCC VÀ DỊCH VỤ NGỌC THƠM_Goods received at VN0439_VN0439128120250430__08"/>
    <s v="BZZ000048906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4541"/>
    <d v="2025-06-04T00:00:00"/>
    <d v="2025-07-24T00:00:00"/>
    <n v="1.08"/>
    <n v="196392"/>
    <n v="15711"/>
    <n v="212103"/>
    <s v="VN0453"/>
    <s v="Nhập hàng cho VN0453 - NCC VÀ DỊCH VỤ NGỌC THƠM_Goods received at VN0453_VN0453202515102899_1VN0453202515102899001729_08"/>
    <s v="BZZ000048910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4542"/>
    <d v="2025-06-04T00:00:00"/>
    <d v="2025-07-24T00:00:00"/>
    <n v="1.08"/>
    <n v="196392"/>
    <n v="15711"/>
    <n v="212103"/>
    <s v="VN0452"/>
    <s v="Nhập hàng cho VN0452 - NCC VÀ DỊCH VỤ NGỌC THƠM_Goods received at VN0452_VN0452202515108701_1VN0452202515108701001801_08"/>
    <s v="BZZ000048913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4543"/>
    <d v="2025-06-04T00:00:00"/>
    <d v="2025-07-24T00:00:00"/>
    <n v="1.08"/>
    <n v="501830"/>
    <n v="40146"/>
    <n v="541976"/>
    <s v="VN0461"/>
    <s v="Nhập hàng cho VN0461 - NCC VÀ DỊCH VỤ NGỌC THƠM_Goods received at VN0461_VN0461202515103665_1VN0461202515103665001317_08"/>
    <s v="BZZ000048916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4544"/>
    <d v="2025-06-04T00:00:00"/>
    <d v="2025-07-25T00:00:00"/>
    <n v="1.08"/>
    <n v="736470"/>
    <n v="58918"/>
    <n v="795388"/>
    <s v="VN0451"/>
    <s v="Nhập hàng cho VN0451 - NCC VÀ DỊCH VỤ NGỌC THƠM_Goods received at VN0451_VN0451128120250528_1VN0451128120250528001825_08"/>
    <s v="BZZ000048919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5813"/>
    <d v="2025-06-07T00:00:00"/>
    <d v="2025-07-27T00:00:00"/>
    <n v="1.08"/>
    <n v="767387"/>
    <n v="61391"/>
    <n v="828778"/>
    <s v="VN0446"/>
    <s v="Nhập hàng cho VN0446 - NCC VÀ DỊCH VỤ NGỌC THƠM_Goods received at VN0446_VN0446128120250529_1VN0446128120250529001713_08"/>
    <s v="BZZ000048922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5814"/>
    <d v="2025-06-07T00:00:00"/>
    <d v="2025-07-27T00:00:00"/>
    <n v="1.08"/>
    <n v="858652"/>
    <n v="68692"/>
    <n v="927344"/>
    <s v="VN0436"/>
    <s v="Nhập hàng cho VN0436 - NCC VÀ DỊCH VỤ NGỌC THƠM_Goods received at VN0436_VN0436128120250601__08"/>
    <s v="BZZ000048924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8361"/>
    <d v="2025-06-20T00:00:00"/>
    <d v="2025-08-09T00:00:00"/>
    <n v="1.08"/>
    <n v="715829"/>
    <n v="57266"/>
    <n v="773095"/>
    <s v="VN0444"/>
    <s v="Nhập hàng cho VN0444 - NCC VÀ DỊCH VỤ NGỌC THƠM_Goods received at VN0444_VN0444128120250604_1VN0444128120250604001748_08"/>
    <s v="BZZ000048928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8362"/>
    <d v="2025-06-20T00:00:00"/>
    <d v="2025-08-09T00:00:00"/>
    <n v="1.08"/>
    <n v="733953"/>
    <n v="58716"/>
    <n v="792669"/>
    <s v="VN0439"/>
    <s v="Nhập hàng cho VN0439 - NCC VÀ DỊCH VỤ NGỌC THƠM_Goods received at VN0439_VN0439128120250605_1VN0439128120250605001710_08"/>
    <s v="BZZ000048931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8363"/>
    <d v="2025-06-20T00:00:00"/>
    <d v="2025-08-09T00:00:00"/>
    <n v="1.08"/>
    <n v="706080"/>
    <n v="56486"/>
    <n v="762566"/>
    <s v="VN0443"/>
    <s v="Nhập hàng cho VN0443 - NCC VÀ DỊCH VỤ NGỌC THƠM_Goods received at VN0443_VN0443128120250605_1VN0443128120250605001053_08"/>
    <s v="BZZ000048934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8364"/>
    <d v="2025-06-20T00:00:00"/>
    <d v="2025-08-09T00:00:00"/>
    <n v="1.08"/>
    <n v="501830"/>
    <n v="40146"/>
    <n v="541976"/>
    <s v="VN0454"/>
    <s v="Nhập hàng cho VN0454 - NCC VÀ DỊCH VỤ NGỌC THƠM_Goods received at VN0454_VN0454202504424282_1VN0454202504424282001338_08"/>
    <s v="BZZ000048937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38365"/>
    <d v="2025-06-20T00:00:00"/>
    <d v="2025-08-09T00:00:00"/>
    <n v="1.08"/>
    <n v="501830"/>
    <n v="40146"/>
    <n v="541976"/>
    <s v="VN0464"/>
    <s v="Nhập hàng cho VN0464 - NCC VÀ DỊCH VỤ NGỌC THƠM_Goods received at VN0464_VN0464202504424662_1VN0464202504424662001537_08"/>
    <s v="BZZ000048940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40176"/>
    <d v="2025-06-27T00:00:00"/>
    <d v="2025-08-16T00:00:00"/>
    <n v="1.08"/>
    <n v="702473"/>
    <n v="56198"/>
    <n v="758671"/>
    <s v="VN0439"/>
    <s v="Nhập hàng cho VN0439 - NCC VÀ DỊCH VỤ NGỌC THƠM_Goods received at VN0439_VN0439128120250615_1VN0439128120250615001851_08"/>
    <s v="BZZ000048943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40177"/>
    <d v="2025-06-27T00:00:00"/>
    <d v="2025-08-16T00:00:00"/>
    <n v="1.08"/>
    <n v="751502"/>
    <n v="60120"/>
    <n v="811622"/>
    <s v="VN0437"/>
    <s v="Nhập hàng cho VN0437 - NCC VÀ DỊCH VỤ NGỌC THƠM_Goods received at VN0437_VN0437128120250615_1VN0437128120250615001644_08"/>
    <s v="BZZ000048946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40178"/>
    <d v="2025-06-27T00:00:00"/>
    <d v="2025-08-16T00:00:00"/>
    <n v="1.08"/>
    <n v="1063060"/>
    <n v="85045"/>
    <n v="1148105"/>
    <s v="VN0443"/>
    <s v="Nhập hàng cho VN0443 - NCC VÀ DỊCH VỤ NGỌC THƠM_Goods received at VN0443_VN0443128120250615_1VN0443128120250615001739_08"/>
    <s v="BZZ000048949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40179"/>
    <d v="2025-06-27T00:00:00"/>
    <d v="2025-08-16T00:00:00"/>
    <n v="1.08"/>
    <n v="710273"/>
    <n v="56822"/>
    <n v="767095"/>
    <s v="VN0439"/>
    <s v="Nhập hàng cho VN0439 - NCC VÀ DỊCH VỤ NGỌC THƠM_Goods received at VN0439_VN0439128120250619_1VN0439128120250619001722_08"/>
    <s v="BZZ000048952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40748"/>
    <d v="2025-06-30T00:00:00"/>
    <d v="2025-08-19T00:00:00"/>
    <n v="1.08"/>
    <n v="741684"/>
    <n v="59335"/>
    <n v="801019"/>
    <s v="VN0465"/>
    <s v="Nhập hàng cho VN0465 - NCC VÀ DỊCH VỤ NGỌC THƠM_Goods received at VN0465_VN0465202514422449_1VN0465202514422449000916_08"/>
    <s v="BZZ000048955"/>
    <s v="yennhi.nguyen"/>
  </r>
  <r>
    <s v="HN"/>
    <s v="331100"/>
    <x v="2"/>
    <x v="1"/>
    <s v="100851"/>
    <d v="2025-06-30T00:00:00"/>
    <s v="CÔNG TY TNHH MỘT THÀNH VIÊN THƯƠNG MẠI VÀ DỊCH VỤ NGỌC THƠM"/>
    <n v="101281"/>
    <s v="00040749"/>
    <d v="2025-06-30T00:00:00"/>
    <d v="2025-08-19T00:00:00"/>
    <n v="1.08"/>
    <n v="724420"/>
    <n v="57954"/>
    <n v="782374"/>
    <s v="VN0451"/>
    <s v="Nhập hàng cho VN0451 - NCC VÀ DỊCH VỤ NGỌC THƠM_Goods received at VN0451_VN0451128120250618_1VN0451128120250618001609_08"/>
    <s v="BZZ000048958"/>
    <s v="yennhi.nguyen"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  <r>
    <m/>
    <m/>
    <x v="3"/>
    <x v="2"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U2:Y8" firstHeaderRow="1" firstDataRow="2" firstDataCol="1"/>
  <pivotFields count="19">
    <pivotField showAll="0"/>
    <pivotField showAll="0"/>
    <pivotField axis="axisRow" showAll="0">
      <items count="8">
        <item m="1" x="5"/>
        <item m="1" x="4"/>
        <item m="1" x="6"/>
        <item x="3"/>
        <item x="0"/>
        <item x="1"/>
        <item x="2"/>
        <item t="default"/>
      </items>
    </pivotField>
    <pivotField axis="axisCol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5">
    <i>
      <x v="3"/>
    </i>
    <i>
      <x v="4"/>
    </i>
    <i>
      <x v="5"/>
    </i>
    <i>
      <x v="6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Sum of Net amount" fld="12" baseField="0" baseItem="0" numFmtId="167"/>
  </dataFields>
  <formats count="5">
    <format dxfId="66">
      <pivotArea outline="0" collapsedLevelsAreSubtotals="1" fieldPosition="0"/>
    </format>
    <format dxfId="65">
      <pivotArea field="3" type="button" dataOnly="0" labelOnly="1" outline="0" axis="axisCol" fieldPosition="0"/>
    </format>
    <format dxfId="64">
      <pivotArea type="topRight" dataOnly="0" labelOnly="1" outline="0" fieldPosition="0"/>
    </format>
    <format dxfId="63">
      <pivotArea dataOnly="0" labelOnly="1" fieldPosition="0">
        <references count="1">
          <reference field="3" count="0"/>
        </references>
      </pivotArea>
    </format>
    <format dxfId="6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6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9.xml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2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3.xml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47"/>
  <sheetViews>
    <sheetView topLeftCell="F1" zoomScale="85" zoomScaleNormal="85" workbookViewId="0">
      <selection activeCell="U15" sqref="U15"/>
    </sheetView>
  </sheetViews>
  <sheetFormatPr defaultColWidth="8.7109375" defaultRowHeight="15"/>
  <cols>
    <col min="2" max="2" width="16.140625" customWidth="1"/>
    <col min="4" max="4" width="13.5703125" customWidth="1"/>
    <col min="5" max="5" width="14.140625" customWidth="1"/>
    <col min="6" max="6" width="12.85546875" customWidth="1"/>
    <col min="7" max="7" width="15.5703125" customWidth="1"/>
    <col min="8" max="8" width="12.42578125" customWidth="1"/>
    <col min="9" max="9" width="13.28515625" customWidth="1"/>
    <col min="10" max="10" width="10.5703125" customWidth="1"/>
    <col min="11" max="11" width="13.5703125" customWidth="1"/>
    <col min="12" max="12" width="13" customWidth="1"/>
    <col min="13" max="13" width="12.140625" style="143" bestFit="1" customWidth="1"/>
    <col min="21" max="21" width="18.7109375" bestFit="1" customWidth="1"/>
    <col min="22" max="22" width="17.7109375" style="143" bestFit="1" customWidth="1"/>
    <col min="23" max="23" width="15.5703125" style="143" bestFit="1" customWidth="1"/>
    <col min="24" max="24" width="7.28515625" style="143" hidden="1" customWidth="1"/>
    <col min="25" max="25" width="12.7109375" style="143" bestFit="1" customWidth="1"/>
  </cols>
  <sheetData>
    <row r="1" spans="1:25">
      <c r="A1" s="144" t="s">
        <v>79</v>
      </c>
      <c r="B1" s="145" t="s">
        <v>80</v>
      </c>
      <c r="C1" s="145" t="s">
        <v>81</v>
      </c>
      <c r="D1" s="145" t="s">
        <v>82</v>
      </c>
      <c r="E1" s="145" t="s">
        <v>83</v>
      </c>
      <c r="F1" s="145" t="s">
        <v>84</v>
      </c>
      <c r="G1" s="145" t="s">
        <v>85</v>
      </c>
      <c r="H1" s="145" t="s">
        <v>86</v>
      </c>
      <c r="I1" s="145" t="s">
        <v>87</v>
      </c>
      <c r="J1" s="145" t="s">
        <v>88</v>
      </c>
      <c r="K1" s="145" t="s">
        <v>89</v>
      </c>
      <c r="L1" s="145" t="s">
        <v>90</v>
      </c>
      <c r="M1" s="146" t="s">
        <v>91</v>
      </c>
      <c r="N1" s="146" t="s">
        <v>92</v>
      </c>
      <c r="O1" s="146" t="s">
        <v>93</v>
      </c>
      <c r="P1" s="146" t="s">
        <v>94</v>
      </c>
      <c r="Q1" s="145" t="s">
        <v>95</v>
      </c>
      <c r="R1" s="145" t="s">
        <v>96</v>
      </c>
      <c r="S1" s="147" t="s">
        <v>97</v>
      </c>
    </row>
    <row r="2" spans="1:25">
      <c r="A2" s="148" t="s">
        <v>98</v>
      </c>
      <c r="B2" s="149" t="s">
        <v>99</v>
      </c>
      <c r="C2" s="149" t="s">
        <v>128</v>
      </c>
      <c r="D2" s="149" t="s">
        <v>100</v>
      </c>
      <c r="E2" s="149" t="s">
        <v>101</v>
      </c>
      <c r="F2" s="150">
        <v>45777</v>
      </c>
      <c r="G2" s="149" t="s">
        <v>102</v>
      </c>
      <c r="H2" s="149">
        <v>100851</v>
      </c>
      <c r="I2" s="149" t="s">
        <v>129</v>
      </c>
      <c r="J2" s="150">
        <v>45773</v>
      </c>
      <c r="K2" s="150">
        <v>45823</v>
      </c>
      <c r="L2" s="149">
        <v>1.08</v>
      </c>
      <c r="M2" s="151">
        <v>13678461</v>
      </c>
      <c r="N2" s="149">
        <v>1094277</v>
      </c>
      <c r="O2" s="149">
        <v>14772738</v>
      </c>
      <c r="P2" s="149" t="s">
        <v>103</v>
      </c>
      <c r="Q2" s="149" t="s">
        <v>130</v>
      </c>
      <c r="R2" s="149" t="s">
        <v>131</v>
      </c>
      <c r="S2" s="152" t="s">
        <v>104</v>
      </c>
      <c r="U2" s="141" t="s">
        <v>125</v>
      </c>
      <c r="V2" s="159" t="s">
        <v>126</v>
      </c>
      <c r="W2" s="158"/>
      <c r="X2" s="158"/>
      <c r="Y2" s="158"/>
    </row>
    <row r="3" spans="1:25">
      <c r="A3" s="153" t="s">
        <v>98</v>
      </c>
      <c r="B3" s="154" t="s">
        <v>99</v>
      </c>
      <c r="C3" s="154" t="s">
        <v>128</v>
      </c>
      <c r="D3" s="154" t="s">
        <v>100</v>
      </c>
      <c r="E3" s="154" t="s">
        <v>101</v>
      </c>
      <c r="F3" s="155">
        <v>45777</v>
      </c>
      <c r="G3" s="154" t="s">
        <v>102</v>
      </c>
      <c r="H3" s="154">
        <v>100851</v>
      </c>
      <c r="I3" s="154" t="s">
        <v>132</v>
      </c>
      <c r="J3" s="155">
        <v>45773</v>
      </c>
      <c r="K3" s="155">
        <v>45823</v>
      </c>
      <c r="L3" s="154">
        <v>1.08</v>
      </c>
      <c r="M3" s="156">
        <v>7074112</v>
      </c>
      <c r="N3" s="154">
        <v>565929</v>
      </c>
      <c r="O3" s="154">
        <v>7640041</v>
      </c>
      <c r="P3" s="154" t="s">
        <v>103</v>
      </c>
      <c r="Q3" s="154" t="s">
        <v>133</v>
      </c>
      <c r="R3" s="154" t="s">
        <v>134</v>
      </c>
      <c r="S3" s="157" t="s">
        <v>104</v>
      </c>
      <c r="U3" s="141" t="s">
        <v>122</v>
      </c>
      <c r="V3" s="158" t="s">
        <v>100</v>
      </c>
      <c r="W3" s="158" t="s">
        <v>107</v>
      </c>
      <c r="X3" s="158" t="s">
        <v>123</v>
      </c>
      <c r="Y3" s="158" t="s">
        <v>124</v>
      </c>
    </row>
    <row r="4" spans="1:25">
      <c r="A4" s="148" t="s">
        <v>98</v>
      </c>
      <c r="B4" s="149" t="s">
        <v>99</v>
      </c>
      <c r="C4" s="149" t="s">
        <v>128</v>
      </c>
      <c r="D4" s="149" t="s">
        <v>100</v>
      </c>
      <c r="E4" s="149" t="s">
        <v>101</v>
      </c>
      <c r="F4" s="150">
        <v>45777</v>
      </c>
      <c r="G4" s="149" t="s">
        <v>102</v>
      </c>
      <c r="H4" s="149">
        <v>100851</v>
      </c>
      <c r="I4" s="149" t="s">
        <v>135</v>
      </c>
      <c r="J4" s="150">
        <v>45775</v>
      </c>
      <c r="K4" s="150">
        <v>45825</v>
      </c>
      <c r="L4" s="149">
        <v>1.08</v>
      </c>
      <c r="M4" s="151">
        <v>13859271</v>
      </c>
      <c r="N4" s="149">
        <v>1108742</v>
      </c>
      <c r="O4" s="149">
        <v>14968013</v>
      </c>
      <c r="P4" s="149" t="s">
        <v>103</v>
      </c>
      <c r="Q4" s="149" t="s">
        <v>136</v>
      </c>
      <c r="R4" s="149" t="s">
        <v>137</v>
      </c>
      <c r="S4" s="152" t="s">
        <v>104</v>
      </c>
      <c r="U4" s="142" t="s">
        <v>123</v>
      </c>
      <c r="V4" s="158"/>
      <c r="W4" s="158"/>
      <c r="X4" s="158"/>
      <c r="Y4" s="158"/>
    </row>
    <row r="5" spans="1:25">
      <c r="A5" s="153" t="s">
        <v>98</v>
      </c>
      <c r="B5" s="154" t="s">
        <v>99</v>
      </c>
      <c r="C5" s="154" t="s">
        <v>128</v>
      </c>
      <c r="D5" s="154" t="s">
        <v>100</v>
      </c>
      <c r="E5" s="154" t="s">
        <v>101</v>
      </c>
      <c r="F5" s="155">
        <v>45766</v>
      </c>
      <c r="G5" s="154" t="s">
        <v>102</v>
      </c>
      <c r="H5" s="154">
        <v>100851</v>
      </c>
      <c r="I5" s="154" t="s">
        <v>138</v>
      </c>
      <c r="J5" s="155">
        <v>45751</v>
      </c>
      <c r="K5" s="155">
        <v>45801</v>
      </c>
      <c r="L5" s="154">
        <v>1.08</v>
      </c>
      <c r="M5" s="154">
        <v>6360445</v>
      </c>
      <c r="N5" s="154">
        <v>508836</v>
      </c>
      <c r="O5" s="154">
        <v>6869281</v>
      </c>
      <c r="P5" s="154" t="s">
        <v>103</v>
      </c>
      <c r="Q5" s="154" t="s">
        <v>139</v>
      </c>
      <c r="R5" s="154" t="s">
        <v>140</v>
      </c>
      <c r="S5" s="157" t="s">
        <v>104</v>
      </c>
      <c r="U5" s="142" t="s">
        <v>128</v>
      </c>
      <c r="V5" s="158">
        <v>64386212</v>
      </c>
      <c r="W5" s="158">
        <v>7657782</v>
      </c>
      <c r="X5" s="158"/>
      <c r="Y5" s="158">
        <v>72043994</v>
      </c>
    </row>
    <row r="6" spans="1:25">
      <c r="A6" s="148" t="s">
        <v>98</v>
      </c>
      <c r="B6" s="149" t="s">
        <v>99</v>
      </c>
      <c r="C6" s="149" t="s">
        <v>128</v>
      </c>
      <c r="D6" s="149" t="s">
        <v>100</v>
      </c>
      <c r="E6" s="149" t="s">
        <v>101</v>
      </c>
      <c r="F6" s="150">
        <v>45766</v>
      </c>
      <c r="G6" s="149" t="s">
        <v>102</v>
      </c>
      <c r="H6" s="149">
        <v>100851</v>
      </c>
      <c r="I6" s="149" t="s">
        <v>141</v>
      </c>
      <c r="J6" s="150">
        <v>45755</v>
      </c>
      <c r="K6" s="150">
        <v>45805</v>
      </c>
      <c r="L6" s="149">
        <v>1.08</v>
      </c>
      <c r="M6" s="149">
        <v>11107854</v>
      </c>
      <c r="N6" s="149">
        <v>888628</v>
      </c>
      <c r="O6" s="149">
        <v>11996482</v>
      </c>
      <c r="P6" s="149" t="s">
        <v>103</v>
      </c>
      <c r="Q6" s="149" t="s">
        <v>142</v>
      </c>
      <c r="R6" s="149" t="s">
        <v>143</v>
      </c>
      <c r="S6" s="152" t="s">
        <v>104</v>
      </c>
      <c r="U6" s="142" t="s">
        <v>153</v>
      </c>
      <c r="V6" s="158">
        <v>87333824</v>
      </c>
      <c r="W6" s="158">
        <v>11902142</v>
      </c>
      <c r="X6" s="158"/>
      <c r="Y6" s="158">
        <v>99235966</v>
      </c>
    </row>
    <row r="7" spans="1:25">
      <c r="A7" s="153" t="s">
        <v>98</v>
      </c>
      <c r="B7" s="154" t="s">
        <v>99</v>
      </c>
      <c r="C7" s="154" t="s">
        <v>128</v>
      </c>
      <c r="D7" s="154" t="s">
        <v>100</v>
      </c>
      <c r="E7" s="154" t="s">
        <v>101</v>
      </c>
      <c r="F7" s="155">
        <v>45766</v>
      </c>
      <c r="G7" s="154" t="s">
        <v>102</v>
      </c>
      <c r="H7" s="154">
        <v>100851</v>
      </c>
      <c r="I7" s="154" t="s">
        <v>144</v>
      </c>
      <c r="J7" s="155">
        <v>45757</v>
      </c>
      <c r="K7" s="155">
        <v>45807</v>
      </c>
      <c r="L7" s="154">
        <v>1.08</v>
      </c>
      <c r="M7" s="154">
        <v>6351489</v>
      </c>
      <c r="N7" s="154">
        <v>508119</v>
      </c>
      <c r="O7" s="154">
        <v>6859608</v>
      </c>
      <c r="P7" s="154" t="s">
        <v>103</v>
      </c>
      <c r="Q7" s="154" t="s">
        <v>145</v>
      </c>
      <c r="R7" s="154" t="s">
        <v>146</v>
      </c>
      <c r="S7" s="157" t="s">
        <v>104</v>
      </c>
      <c r="U7" s="142" t="s">
        <v>190</v>
      </c>
      <c r="V7" s="158">
        <v>70603353</v>
      </c>
      <c r="W7" s="158">
        <v>11110057</v>
      </c>
      <c r="X7" s="158"/>
      <c r="Y7" s="158">
        <v>81713410</v>
      </c>
    </row>
    <row r="8" spans="1:25">
      <c r="A8" s="148" t="s">
        <v>98</v>
      </c>
      <c r="B8" s="149" t="s">
        <v>99</v>
      </c>
      <c r="C8" s="149" t="s">
        <v>128</v>
      </c>
      <c r="D8" s="149" t="s">
        <v>100</v>
      </c>
      <c r="E8" s="149" t="s">
        <v>101</v>
      </c>
      <c r="F8" s="150">
        <v>45766</v>
      </c>
      <c r="G8" s="149" t="s">
        <v>102</v>
      </c>
      <c r="H8" s="149">
        <v>100851</v>
      </c>
      <c r="I8" s="149" t="s">
        <v>147</v>
      </c>
      <c r="J8" s="150">
        <v>45763</v>
      </c>
      <c r="K8" s="150">
        <v>45813</v>
      </c>
      <c r="L8" s="149">
        <v>1.08</v>
      </c>
      <c r="M8" s="149">
        <v>6746732</v>
      </c>
      <c r="N8" s="149">
        <v>539739</v>
      </c>
      <c r="O8" s="149">
        <v>7286471</v>
      </c>
      <c r="P8" s="149" t="s">
        <v>103</v>
      </c>
      <c r="Q8" s="149" t="s">
        <v>148</v>
      </c>
      <c r="R8" s="149" t="s">
        <v>149</v>
      </c>
      <c r="S8" s="152" t="s">
        <v>104</v>
      </c>
      <c r="U8" s="142" t="s">
        <v>124</v>
      </c>
      <c r="V8" s="158">
        <v>222323389</v>
      </c>
      <c r="W8" s="158">
        <v>30669981</v>
      </c>
      <c r="X8" s="158"/>
      <c r="Y8" s="158">
        <v>252993370</v>
      </c>
    </row>
    <row r="9" spans="1:25">
      <c r="A9" s="153" t="s">
        <v>98</v>
      </c>
      <c r="B9" s="154" t="s">
        <v>99</v>
      </c>
      <c r="C9" s="154" t="s">
        <v>128</v>
      </c>
      <c r="D9" s="154" t="s">
        <v>100</v>
      </c>
      <c r="E9" s="154" t="s">
        <v>101</v>
      </c>
      <c r="F9" s="155">
        <v>45762</v>
      </c>
      <c r="G9" s="154" t="s">
        <v>102</v>
      </c>
      <c r="H9" s="154">
        <v>100851</v>
      </c>
      <c r="I9" s="154" t="s">
        <v>150</v>
      </c>
      <c r="J9" s="155">
        <v>45762</v>
      </c>
      <c r="K9" s="155">
        <v>45772</v>
      </c>
      <c r="L9" s="154">
        <v>1.08</v>
      </c>
      <c r="M9" s="154">
        <v>-792152</v>
      </c>
      <c r="N9" s="154">
        <v>-63372</v>
      </c>
      <c r="O9" s="154">
        <v>-855524</v>
      </c>
      <c r="P9" s="154"/>
      <c r="Q9" s="154" t="s">
        <v>151</v>
      </c>
      <c r="R9" s="154" t="s">
        <v>152</v>
      </c>
      <c r="S9" s="157" t="s">
        <v>105</v>
      </c>
    </row>
    <row r="10" spans="1:25">
      <c r="A10" s="148" t="s">
        <v>98</v>
      </c>
      <c r="B10" s="149" t="s">
        <v>99</v>
      </c>
      <c r="C10" s="149" t="s">
        <v>153</v>
      </c>
      <c r="D10" s="149" t="s">
        <v>100</v>
      </c>
      <c r="E10" s="149" t="s">
        <v>101</v>
      </c>
      <c r="F10" s="150">
        <v>45808</v>
      </c>
      <c r="G10" s="149" t="s">
        <v>102</v>
      </c>
      <c r="H10" s="149">
        <v>100851</v>
      </c>
      <c r="I10" s="149" t="s">
        <v>154</v>
      </c>
      <c r="J10" s="150">
        <v>45808</v>
      </c>
      <c r="K10" s="150">
        <v>45858</v>
      </c>
      <c r="L10" s="149">
        <v>1.08</v>
      </c>
      <c r="M10" s="149">
        <v>7558757</v>
      </c>
      <c r="N10" s="149">
        <v>604701</v>
      </c>
      <c r="O10" s="149">
        <v>8163458</v>
      </c>
      <c r="P10" s="149" t="s">
        <v>103</v>
      </c>
      <c r="Q10" s="149" t="s">
        <v>155</v>
      </c>
      <c r="R10" s="149" t="s">
        <v>156</v>
      </c>
      <c r="S10" s="152" t="s">
        <v>104</v>
      </c>
    </row>
    <row r="11" spans="1:25">
      <c r="A11" s="153" t="s">
        <v>98</v>
      </c>
      <c r="B11" s="154" t="s">
        <v>99</v>
      </c>
      <c r="C11" s="154" t="s">
        <v>153</v>
      </c>
      <c r="D11" s="154" t="s">
        <v>100</v>
      </c>
      <c r="E11" s="154" t="s">
        <v>101</v>
      </c>
      <c r="F11" s="155">
        <v>45807</v>
      </c>
      <c r="G11" s="154" t="s">
        <v>102</v>
      </c>
      <c r="H11" s="154">
        <v>100851</v>
      </c>
      <c r="I11" s="154" t="s">
        <v>157</v>
      </c>
      <c r="J11" s="155">
        <v>45805</v>
      </c>
      <c r="K11" s="155">
        <v>45855</v>
      </c>
      <c r="L11" s="154">
        <v>1.08</v>
      </c>
      <c r="M11" s="154">
        <v>11406049</v>
      </c>
      <c r="N11" s="154">
        <v>912484</v>
      </c>
      <c r="O11" s="154">
        <v>12318533</v>
      </c>
      <c r="P11" s="154" t="s">
        <v>103</v>
      </c>
      <c r="Q11" s="154" t="s">
        <v>158</v>
      </c>
      <c r="R11" s="154" t="s">
        <v>159</v>
      </c>
      <c r="S11" s="157" t="s">
        <v>104</v>
      </c>
    </row>
    <row r="12" spans="1:25">
      <c r="A12" s="148" t="s">
        <v>98</v>
      </c>
      <c r="B12" s="149" t="s">
        <v>99</v>
      </c>
      <c r="C12" s="149" t="s">
        <v>153</v>
      </c>
      <c r="D12" s="149" t="s">
        <v>100</v>
      </c>
      <c r="E12" s="149" t="s">
        <v>101</v>
      </c>
      <c r="F12" s="150">
        <v>45807</v>
      </c>
      <c r="G12" s="149" t="s">
        <v>102</v>
      </c>
      <c r="H12" s="149">
        <v>100851</v>
      </c>
      <c r="I12" s="149" t="s">
        <v>160</v>
      </c>
      <c r="J12" s="150">
        <v>45805</v>
      </c>
      <c r="K12" s="150">
        <v>45855</v>
      </c>
      <c r="L12" s="149">
        <v>1.08</v>
      </c>
      <c r="M12" s="149">
        <v>7321989</v>
      </c>
      <c r="N12" s="149">
        <v>585759</v>
      </c>
      <c r="O12" s="149">
        <v>7907748</v>
      </c>
      <c r="P12" s="149" t="s">
        <v>103</v>
      </c>
      <c r="Q12" s="149" t="s">
        <v>161</v>
      </c>
      <c r="R12" s="149" t="s">
        <v>162</v>
      </c>
      <c r="S12" s="152" t="s">
        <v>104</v>
      </c>
    </row>
    <row r="13" spans="1:25">
      <c r="A13" s="153" t="s">
        <v>98</v>
      </c>
      <c r="B13" s="154" t="s">
        <v>99</v>
      </c>
      <c r="C13" s="154" t="s">
        <v>153</v>
      </c>
      <c r="D13" s="154" t="s">
        <v>100</v>
      </c>
      <c r="E13" s="154" t="s">
        <v>101</v>
      </c>
      <c r="F13" s="155">
        <v>45801</v>
      </c>
      <c r="G13" s="154" t="s">
        <v>102</v>
      </c>
      <c r="H13" s="154">
        <v>100851</v>
      </c>
      <c r="I13" s="154" t="s">
        <v>163</v>
      </c>
      <c r="J13" s="155">
        <v>45779</v>
      </c>
      <c r="K13" s="155">
        <v>45829</v>
      </c>
      <c r="L13" s="154">
        <v>1.08</v>
      </c>
      <c r="M13" s="154">
        <v>5785932</v>
      </c>
      <c r="N13" s="154">
        <v>462875</v>
      </c>
      <c r="O13" s="154">
        <v>6248807</v>
      </c>
      <c r="P13" s="154" t="s">
        <v>103</v>
      </c>
      <c r="Q13" s="154" t="s">
        <v>164</v>
      </c>
      <c r="R13" s="154" t="s">
        <v>165</v>
      </c>
      <c r="S13" s="157" t="s">
        <v>104</v>
      </c>
    </row>
    <row r="14" spans="1:25">
      <c r="A14" s="148" t="s">
        <v>98</v>
      </c>
      <c r="B14" s="149" t="s">
        <v>99</v>
      </c>
      <c r="C14" s="149" t="s">
        <v>153</v>
      </c>
      <c r="D14" s="149" t="s">
        <v>100</v>
      </c>
      <c r="E14" s="149" t="s">
        <v>101</v>
      </c>
      <c r="F14" s="150">
        <v>45801</v>
      </c>
      <c r="G14" s="149" t="s">
        <v>102</v>
      </c>
      <c r="H14" s="149">
        <v>100851</v>
      </c>
      <c r="I14" s="149" t="s">
        <v>166</v>
      </c>
      <c r="J14" s="150">
        <v>45780</v>
      </c>
      <c r="K14" s="150">
        <v>45830</v>
      </c>
      <c r="L14" s="149">
        <v>1.08</v>
      </c>
      <c r="M14" s="149">
        <v>8656521</v>
      </c>
      <c r="N14" s="149">
        <v>692522</v>
      </c>
      <c r="O14" s="149">
        <v>9349043</v>
      </c>
      <c r="P14" s="149" t="s">
        <v>103</v>
      </c>
      <c r="Q14" s="149" t="s">
        <v>167</v>
      </c>
      <c r="R14" s="149" t="s">
        <v>168</v>
      </c>
      <c r="S14" s="152" t="s">
        <v>104</v>
      </c>
    </row>
    <row r="15" spans="1:25">
      <c r="A15" s="153" t="s">
        <v>98</v>
      </c>
      <c r="B15" s="154" t="s">
        <v>99</v>
      </c>
      <c r="C15" s="154" t="s">
        <v>153</v>
      </c>
      <c r="D15" s="154" t="s">
        <v>100</v>
      </c>
      <c r="E15" s="154" t="s">
        <v>101</v>
      </c>
      <c r="F15" s="155">
        <v>45801</v>
      </c>
      <c r="G15" s="154" t="s">
        <v>102</v>
      </c>
      <c r="H15" s="154">
        <v>100851</v>
      </c>
      <c r="I15" s="154" t="s">
        <v>169</v>
      </c>
      <c r="J15" s="155">
        <v>45783</v>
      </c>
      <c r="K15" s="155">
        <v>45833</v>
      </c>
      <c r="L15" s="154">
        <v>1.08</v>
      </c>
      <c r="M15" s="154">
        <v>8630624</v>
      </c>
      <c r="N15" s="154">
        <v>690450</v>
      </c>
      <c r="O15" s="154">
        <v>9321074</v>
      </c>
      <c r="P15" s="154" t="s">
        <v>103</v>
      </c>
      <c r="Q15" s="154" t="s">
        <v>170</v>
      </c>
      <c r="R15" s="154" t="s">
        <v>171</v>
      </c>
      <c r="S15" s="157" t="s">
        <v>104</v>
      </c>
    </row>
    <row r="16" spans="1:25">
      <c r="A16" s="148" t="s">
        <v>98</v>
      </c>
      <c r="B16" s="149" t="s">
        <v>99</v>
      </c>
      <c r="C16" s="149" t="s">
        <v>153</v>
      </c>
      <c r="D16" s="149" t="s">
        <v>100</v>
      </c>
      <c r="E16" s="149" t="s">
        <v>101</v>
      </c>
      <c r="F16" s="150">
        <v>45801</v>
      </c>
      <c r="G16" s="149" t="s">
        <v>102</v>
      </c>
      <c r="H16" s="149">
        <v>100851</v>
      </c>
      <c r="I16" s="149" t="s">
        <v>172</v>
      </c>
      <c r="J16" s="150">
        <v>45785</v>
      </c>
      <c r="K16" s="150">
        <v>45835</v>
      </c>
      <c r="L16" s="149">
        <v>1.08</v>
      </c>
      <c r="M16" s="149">
        <v>6710409</v>
      </c>
      <c r="N16" s="149">
        <v>536833</v>
      </c>
      <c r="O16" s="149">
        <v>7247242</v>
      </c>
      <c r="P16" s="149" t="s">
        <v>103</v>
      </c>
      <c r="Q16" s="149" t="s">
        <v>173</v>
      </c>
      <c r="R16" s="149" t="s">
        <v>174</v>
      </c>
      <c r="S16" s="152" t="s">
        <v>104</v>
      </c>
    </row>
    <row r="17" spans="1:19">
      <c r="A17" s="153" t="s">
        <v>98</v>
      </c>
      <c r="B17" s="154" t="s">
        <v>99</v>
      </c>
      <c r="C17" s="154" t="s">
        <v>153</v>
      </c>
      <c r="D17" s="154" t="s">
        <v>100</v>
      </c>
      <c r="E17" s="154" t="s">
        <v>101</v>
      </c>
      <c r="F17" s="155">
        <v>45801</v>
      </c>
      <c r="G17" s="154" t="s">
        <v>102</v>
      </c>
      <c r="H17" s="154">
        <v>100851</v>
      </c>
      <c r="I17" s="154" t="s">
        <v>175</v>
      </c>
      <c r="J17" s="155">
        <v>45790</v>
      </c>
      <c r="K17" s="155">
        <v>45840</v>
      </c>
      <c r="L17" s="154">
        <v>1.08</v>
      </c>
      <c r="M17" s="154">
        <v>9676640</v>
      </c>
      <c r="N17" s="154">
        <v>774131</v>
      </c>
      <c r="O17" s="154">
        <v>10450771</v>
      </c>
      <c r="P17" s="154" t="s">
        <v>103</v>
      </c>
      <c r="Q17" s="154" t="s">
        <v>176</v>
      </c>
      <c r="R17" s="154" t="s">
        <v>177</v>
      </c>
      <c r="S17" s="157" t="s">
        <v>104</v>
      </c>
    </row>
    <row r="18" spans="1:19">
      <c r="A18" s="148" t="s">
        <v>98</v>
      </c>
      <c r="B18" s="149" t="s">
        <v>99</v>
      </c>
      <c r="C18" s="149" t="s">
        <v>153</v>
      </c>
      <c r="D18" s="149" t="s">
        <v>100</v>
      </c>
      <c r="E18" s="149" t="s">
        <v>101</v>
      </c>
      <c r="F18" s="150">
        <v>45801</v>
      </c>
      <c r="G18" s="149" t="s">
        <v>102</v>
      </c>
      <c r="H18" s="149">
        <v>100851</v>
      </c>
      <c r="I18" s="149" t="s">
        <v>178</v>
      </c>
      <c r="J18" s="150">
        <v>45793</v>
      </c>
      <c r="K18" s="150">
        <v>45843</v>
      </c>
      <c r="L18" s="149">
        <v>1.08</v>
      </c>
      <c r="M18" s="149">
        <v>4232734</v>
      </c>
      <c r="N18" s="149">
        <v>338619</v>
      </c>
      <c r="O18" s="149">
        <v>4571353</v>
      </c>
      <c r="P18" s="149" t="s">
        <v>103</v>
      </c>
      <c r="Q18" s="149" t="s">
        <v>179</v>
      </c>
      <c r="R18" s="149" t="s">
        <v>180</v>
      </c>
      <c r="S18" s="152" t="s">
        <v>104</v>
      </c>
    </row>
    <row r="19" spans="1:19">
      <c r="A19" s="153" t="s">
        <v>98</v>
      </c>
      <c r="B19" s="154" t="s">
        <v>99</v>
      </c>
      <c r="C19" s="154" t="s">
        <v>153</v>
      </c>
      <c r="D19" s="154" t="s">
        <v>100</v>
      </c>
      <c r="E19" s="154" t="s">
        <v>101</v>
      </c>
      <c r="F19" s="155">
        <v>45801</v>
      </c>
      <c r="G19" s="154" t="s">
        <v>102</v>
      </c>
      <c r="H19" s="154">
        <v>100851</v>
      </c>
      <c r="I19" s="154" t="s">
        <v>181</v>
      </c>
      <c r="J19" s="155">
        <v>45798</v>
      </c>
      <c r="K19" s="155">
        <v>45848</v>
      </c>
      <c r="L19" s="154">
        <v>1.08</v>
      </c>
      <c r="M19" s="154">
        <v>13212769</v>
      </c>
      <c r="N19" s="154">
        <v>1057022</v>
      </c>
      <c r="O19" s="154">
        <v>14269791</v>
      </c>
      <c r="P19" s="154" t="s">
        <v>103</v>
      </c>
      <c r="Q19" s="154" t="s">
        <v>182</v>
      </c>
      <c r="R19" s="154" t="s">
        <v>183</v>
      </c>
      <c r="S19" s="157" t="s">
        <v>104</v>
      </c>
    </row>
    <row r="20" spans="1:19">
      <c r="A20" s="148" t="s">
        <v>98</v>
      </c>
      <c r="B20" s="149" t="s">
        <v>99</v>
      </c>
      <c r="C20" s="149" t="s">
        <v>153</v>
      </c>
      <c r="D20" s="149" t="s">
        <v>100</v>
      </c>
      <c r="E20" s="149" t="s">
        <v>101</v>
      </c>
      <c r="F20" s="150">
        <v>45801</v>
      </c>
      <c r="G20" s="149" t="s">
        <v>102</v>
      </c>
      <c r="H20" s="149">
        <v>100851</v>
      </c>
      <c r="I20" s="149" t="s">
        <v>184</v>
      </c>
      <c r="J20" s="150">
        <v>45800</v>
      </c>
      <c r="K20" s="150">
        <v>45850</v>
      </c>
      <c r="L20" s="149">
        <v>1.08</v>
      </c>
      <c r="M20" s="149">
        <v>5099402</v>
      </c>
      <c r="N20" s="149">
        <v>407952</v>
      </c>
      <c r="O20" s="149">
        <v>5507354</v>
      </c>
      <c r="P20" s="149" t="s">
        <v>103</v>
      </c>
      <c r="Q20" s="149" t="s">
        <v>185</v>
      </c>
      <c r="R20" s="149" t="s">
        <v>186</v>
      </c>
      <c r="S20" s="152" t="s">
        <v>104</v>
      </c>
    </row>
    <row r="21" spans="1:19">
      <c r="A21" s="153" t="s">
        <v>98</v>
      </c>
      <c r="B21" s="154" t="s">
        <v>99</v>
      </c>
      <c r="C21" s="154" t="s">
        <v>153</v>
      </c>
      <c r="D21" s="154" t="s">
        <v>100</v>
      </c>
      <c r="E21" s="154" t="s">
        <v>101</v>
      </c>
      <c r="F21" s="155">
        <v>45797</v>
      </c>
      <c r="G21" s="154" t="s">
        <v>102</v>
      </c>
      <c r="H21" s="154">
        <v>100851</v>
      </c>
      <c r="I21" s="154" t="s">
        <v>187</v>
      </c>
      <c r="J21" s="155">
        <v>45797</v>
      </c>
      <c r="K21" s="155">
        <v>45802</v>
      </c>
      <c r="L21" s="154">
        <v>1.08</v>
      </c>
      <c r="M21" s="154">
        <v>-958002</v>
      </c>
      <c r="N21" s="154">
        <v>-76640</v>
      </c>
      <c r="O21" s="154">
        <v>-1034642</v>
      </c>
      <c r="P21" s="154"/>
      <c r="Q21" s="154" t="s">
        <v>188</v>
      </c>
      <c r="R21" s="154" t="s">
        <v>189</v>
      </c>
      <c r="S21" s="157" t="s">
        <v>105</v>
      </c>
    </row>
    <row r="22" spans="1:19">
      <c r="A22" s="148" t="s">
        <v>98</v>
      </c>
      <c r="B22" s="149" t="s">
        <v>99</v>
      </c>
      <c r="C22" s="149" t="s">
        <v>190</v>
      </c>
      <c r="D22" s="149" t="s">
        <v>100</v>
      </c>
      <c r="E22" s="149" t="s">
        <v>101</v>
      </c>
      <c r="F22" s="150">
        <v>45838</v>
      </c>
      <c r="G22" s="149" t="s">
        <v>102</v>
      </c>
      <c r="H22" s="149">
        <v>100851</v>
      </c>
      <c r="I22" s="149" t="s">
        <v>191</v>
      </c>
      <c r="J22" s="150">
        <v>45827</v>
      </c>
      <c r="K22" s="150">
        <v>45877</v>
      </c>
      <c r="L22" s="149">
        <v>1.08</v>
      </c>
      <c r="M22" s="149">
        <v>7700183</v>
      </c>
      <c r="N22" s="149">
        <v>616015</v>
      </c>
      <c r="O22" s="149">
        <v>8316198</v>
      </c>
      <c r="P22" s="149" t="s">
        <v>103</v>
      </c>
      <c r="Q22" s="149" t="s">
        <v>192</v>
      </c>
      <c r="R22" s="149" t="s">
        <v>193</v>
      </c>
      <c r="S22" s="152" t="s">
        <v>104</v>
      </c>
    </row>
    <row r="23" spans="1:19">
      <c r="A23" s="153" t="s">
        <v>98</v>
      </c>
      <c r="B23" s="154" t="s">
        <v>99</v>
      </c>
      <c r="C23" s="154" t="s">
        <v>190</v>
      </c>
      <c r="D23" s="154" t="s">
        <v>100</v>
      </c>
      <c r="E23" s="154" t="s">
        <v>101</v>
      </c>
      <c r="F23" s="155">
        <v>45838</v>
      </c>
      <c r="G23" s="154" t="s">
        <v>102</v>
      </c>
      <c r="H23" s="154">
        <v>100851</v>
      </c>
      <c r="I23" s="154" t="s">
        <v>194</v>
      </c>
      <c r="J23" s="155">
        <v>45831</v>
      </c>
      <c r="K23" s="155">
        <v>45881</v>
      </c>
      <c r="L23" s="154">
        <v>1.08</v>
      </c>
      <c r="M23" s="154">
        <v>13514627</v>
      </c>
      <c r="N23" s="154">
        <v>1081170</v>
      </c>
      <c r="O23" s="154">
        <v>14595797</v>
      </c>
      <c r="P23" s="154" t="s">
        <v>103</v>
      </c>
      <c r="Q23" s="154" t="s">
        <v>195</v>
      </c>
      <c r="R23" s="154" t="s">
        <v>196</v>
      </c>
      <c r="S23" s="157" t="s">
        <v>104</v>
      </c>
    </row>
    <row r="24" spans="1:19">
      <c r="A24" s="148" t="s">
        <v>98</v>
      </c>
      <c r="B24" s="149" t="s">
        <v>99</v>
      </c>
      <c r="C24" s="149" t="s">
        <v>190</v>
      </c>
      <c r="D24" s="149" t="s">
        <v>100</v>
      </c>
      <c r="E24" s="149" t="s">
        <v>101</v>
      </c>
      <c r="F24" s="150">
        <v>45838</v>
      </c>
      <c r="G24" s="149" t="s">
        <v>102</v>
      </c>
      <c r="H24" s="149">
        <v>100851</v>
      </c>
      <c r="I24" s="149" t="s">
        <v>197</v>
      </c>
      <c r="J24" s="150">
        <v>45834</v>
      </c>
      <c r="K24" s="150">
        <v>45884</v>
      </c>
      <c r="L24" s="149">
        <v>1.08</v>
      </c>
      <c r="M24" s="149">
        <v>6338348</v>
      </c>
      <c r="N24" s="149">
        <v>507068</v>
      </c>
      <c r="O24" s="149">
        <v>6845416</v>
      </c>
      <c r="P24" s="149" t="s">
        <v>103</v>
      </c>
      <c r="Q24" s="149" t="s">
        <v>198</v>
      </c>
      <c r="R24" s="149" t="s">
        <v>199</v>
      </c>
      <c r="S24" s="152" t="s">
        <v>104</v>
      </c>
    </row>
    <row r="25" spans="1:19">
      <c r="A25" s="153" t="s">
        <v>98</v>
      </c>
      <c r="B25" s="154" t="s">
        <v>99</v>
      </c>
      <c r="C25" s="154" t="s">
        <v>190</v>
      </c>
      <c r="D25" s="154" t="s">
        <v>100</v>
      </c>
      <c r="E25" s="154" t="s">
        <v>101</v>
      </c>
      <c r="F25" s="155">
        <v>45838</v>
      </c>
      <c r="G25" s="154" t="s">
        <v>102</v>
      </c>
      <c r="H25" s="154">
        <v>100851</v>
      </c>
      <c r="I25" s="154" t="s">
        <v>200</v>
      </c>
      <c r="J25" s="155">
        <v>45838</v>
      </c>
      <c r="K25" s="155">
        <v>45890</v>
      </c>
      <c r="L25" s="154">
        <v>1.08</v>
      </c>
      <c r="M25" s="154">
        <v>14165566</v>
      </c>
      <c r="N25" s="154">
        <v>1133245</v>
      </c>
      <c r="O25" s="154">
        <v>15298811</v>
      </c>
      <c r="P25" s="154" t="s">
        <v>103</v>
      </c>
      <c r="Q25" s="154" t="s">
        <v>201</v>
      </c>
      <c r="R25" s="154" t="s">
        <v>202</v>
      </c>
      <c r="S25" s="157" t="s">
        <v>104</v>
      </c>
    </row>
    <row r="26" spans="1:19">
      <c r="A26" s="148" t="s">
        <v>98</v>
      </c>
      <c r="B26" s="149" t="s">
        <v>99</v>
      </c>
      <c r="C26" s="149" t="s">
        <v>190</v>
      </c>
      <c r="D26" s="149" t="s">
        <v>100</v>
      </c>
      <c r="E26" s="149" t="s">
        <v>101</v>
      </c>
      <c r="F26" s="150">
        <v>45826</v>
      </c>
      <c r="G26" s="149" t="s">
        <v>102</v>
      </c>
      <c r="H26" s="149">
        <v>100851</v>
      </c>
      <c r="I26" s="149" t="s">
        <v>203</v>
      </c>
      <c r="J26" s="150">
        <v>45826</v>
      </c>
      <c r="K26" s="150">
        <v>45833</v>
      </c>
      <c r="L26" s="149">
        <v>1.08</v>
      </c>
      <c r="M26" s="151">
        <v>-9200</v>
      </c>
      <c r="N26" s="149">
        <v>-736</v>
      </c>
      <c r="O26" s="149">
        <v>-9936</v>
      </c>
      <c r="P26" s="149"/>
      <c r="Q26" s="149" t="s">
        <v>204</v>
      </c>
      <c r="R26" s="149" t="s">
        <v>205</v>
      </c>
      <c r="S26" s="152" t="s">
        <v>105</v>
      </c>
    </row>
    <row r="27" spans="1:19">
      <c r="A27" s="153" t="s">
        <v>98</v>
      </c>
      <c r="B27" s="154" t="s">
        <v>99</v>
      </c>
      <c r="C27" s="154" t="s">
        <v>190</v>
      </c>
      <c r="D27" s="154" t="s">
        <v>100</v>
      </c>
      <c r="E27" s="154" t="s">
        <v>101</v>
      </c>
      <c r="F27" s="155">
        <v>45826</v>
      </c>
      <c r="G27" s="154" t="s">
        <v>102</v>
      </c>
      <c r="H27" s="154">
        <v>100851</v>
      </c>
      <c r="I27" s="154" t="s">
        <v>206</v>
      </c>
      <c r="J27" s="155">
        <v>45826</v>
      </c>
      <c r="K27" s="155">
        <v>45833</v>
      </c>
      <c r="L27" s="154">
        <v>1.08</v>
      </c>
      <c r="M27" s="154">
        <v>-24549</v>
      </c>
      <c r="N27" s="154">
        <v>-1964</v>
      </c>
      <c r="O27" s="154">
        <v>-26513</v>
      </c>
      <c r="P27" s="154"/>
      <c r="Q27" s="154" t="s">
        <v>207</v>
      </c>
      <c r="R27" s="154" t="s">
        <v>208</v>
      </c>
      <c r="S27" s="157" t="s">
        <v>105</v>
      </c>
    </row>
    <row r="28" spans="1:19">
      <c r="A28" s="148" t="s">
        <v>98</v>
      </c>
      <c r="B28" s="149" t="s">
        <v>99</v>
      </c>
      <c r="C28" s="149" t="s">
        <v>190</v>
      </c>
      <c r="D28" s="149" t="s">
        <v>100</v>
      </c>
      <c r="E28" s="149" t="s">
        <v>101</v>
      </c>
      <c r="F28" s="150">
        <v>45826</v>
      </c>
      <c r="G28" s="149" t="s">
        <v>102</v>
      </c>
      <c r="H28" s="149">
        <v>100851</v>
      </c>
      <c r="I28" s="149" t="s">
        <v>209</v>
      </c>
      <c r="J28" s="150">
        <v>45826</v>
      </c>
      <c r="K28" s="150">
        <v>45833</v>
      </c>
      <c r="L28" s="149">
        <v>1.08</v>
      </c>
      <c r="M28" s="151">
        <v>-464662</v>
      </c>
      <c r="N28" s="149">
        <v>-37173</v>
      </c>
      <c r="O28" s="149">
        <v>-501835</v>
      </c>
      <c r="P28" s="149"/>
      <c r="Q28" s="149" t="s">
        <v>210</v>
      </c>
      <c r="R28" s="149" t="s">
        <v>211</v>
      </c>
      <c r="S28" s="152" t="s">
        <v>105</v>
      </c>
    </row>
    <row r="29" spans="1:19">
      <c r="A29" s="153" t="s">
        <v>98</v>
      </c>
      <c r="B29" s="154" t="s">
        <v>99</v>
      </c>
      <c r="C29" s="154" t="s">
        <v>190</v>
      </c>
      <c r="D29" s="154" t="s">
        <v>100</v>
      </c>
      <c r="E29" s="154" t="s">
        <v>101</v>
      </c>
      <c r="F29" s="155">
        <v>45825</v>
      </c>
      <c r="G29" s="154" t="s">
        <v>102</v>
      </c>
      <c r="H29" s="154">
        <v>100851</v>
      </c>
      <c r="I29" s="154" t="s">
        <v>212</v>
      </c>
      <c r="J29" s="155">
        <v>45814</v>
      </c>
      <c r="K29" s="155">
        <v>45864</v>
      </c>
      <c r="L29" s="154">
        <v>1.08</v>
      </c>
      <c r="M29" s="154">
        <v>5276075</v>
      </c>
      <c r="N29" s="154">
        <v>422086</v>
      </c>
      <c r="O29" s="154">
        <v>5698161</v>
      </c>
      <c r="P29" s="154" t="s">
        <v>103</v>
      </c>
      <c r="Q29" s="154" t="s">
        <v>213</v>
      </c>
      <c r="R29" s="154" t="s">
        <v>214</v>
      </c>
      <c r="S29" s="157" t="s">
        <v>104</v>
      </c>
    </row>
    <row r="30" spans="1:19">
      <c r="A30" s="148" t="s">
        <v>98</v>
      </c>
      <c r="B30" s="149" t="s">
        <v>99</v>
      </c>
      <c r="C30" s="149" t="s">
        <v>190</v>
      </c>
      <c r="D30" s="149" t="s">
        <v>100</v>
      </c>
      <c r="E30" s="149" t="s">
        <v>101</v>
      </c>
      <c r="F30" s="150">
        <v>45825</v>
      </c>
      <c r="G30" s="149" t="s">
        <v>102</v>
      </c>
      <c r="H30" s="149">
        <v>100851</v>
      </c>
      <c r="I30" s="149" t="s">
        <v>215</v>
      </c>
      <c r="J30" s="150">
        <v>45819</v>
      </c>
      <c r="K30" s="150">
        <v>45869</v>
      </c>
      <c r="L30" s="149">
        <v>1.08</v>
      </c>
      <c r="M30" s="149">
        <v>12015399</v>
      </c>
      <c r="N30" s="149">
        <v>961232</v>
      </c>
      <c r="O30" s="149">
        <v>12976631</v>
      </c>
      <c r="P30" s="149" t="s">
        <v>103</v>
      </c>
      <c r="Q30" s="149" t="s">
        <v>216</v>
      </c>
      <c r="R30" s="149" t="s">
        <v>217</v>
      </c>
      <c r="S30" s="152" t="s">
        <v>104</v>
      </c>
    </row>
    <row r="31" spans="1:19">
      <c r="A31" s="153" t="s">
        <v>98</v>
      </c>
      <c r="B31" s="154" t="s">
        <v>99</v>
      </c>
      <c r="C31" s="154" t="s">
        <v>190</v>
      </c>
      <c r="D31" s="154" t="s">
        <v>100</v>
      </c>
      <c r="E31" s="154" t="s">
        <v>101</v>
      </c>
      <c r="F31" s="155">
        <v>45825</v>
      </c>
      <c r="G31" s="154" t="s">
        <v>102</v>
      </c>
      <c r="H31" s="154">
        <v>100851</v>
      </c>
      <c r="I31" s="154" t="s">
        <v>218</v>
      </c>
      <c r="J31" s="155">
        <v>45821</v>
      </c>
      <c r="K31" s="155">
        <v>45871</v>
      </c>
      <c r="L31" s="154">
        <v>1.08</v>
      </c>
      <c r="M31" s="154">
        <v>5111479</v>
      </c>
      <c r="N31" s="154">
        <v>408918</v>
      </c>
      <c r="O31" s="154">
        <v>5520397</v>
      </c>
      <c r="P31" s="154" t="s">
        <v>103</v>
      </c>
      <c r="Q31" s="154" t="s">
        <v>219</v>
      </c>
      <c r="R31" s="154" t="s">
        <v>220</v>
      </c>
      <c r="S31" s="157" t="s">
        <v>104</v>
      </c>
    </row>
    <row r="32" spans="1:19">
      <c r="A32" s="148" t="s">
        <v>98</v>
      </c>
      <c r="B32" s="149" t="s">
        <v>99</v>
      </c>
      <c r="C32" s="149" t="s">
        <v>190</v>
      </c>
      <c r="D32" s="149" t="s">
        <v>100</v>
      </c>
      <c r="E32" s="149" t="s">
        <v>101</v>
      </c>
      <c r="F32" s="150">
        <v>45825</v>
      </c>
      <c r="G32" s="149" t="s">
        <v>102</v>
      </c>
      <c r="H32" s="149">
        <v>100851</v>
      </c>
      <c r="I32" s="149" t="s">
        <v>221</v>
      </c>
      <c r="J32" s="150">
        <v>45824</v>
      </c>
      <c r="K32" s="150">
        <v>45874</v>
      </c>
      <c r="L32" s="149">
        <v>1.08</v>
      </c>
      <c r="M32" s="149">
        <v>6980087</v>
      </c>
      <c r="N32" s="149">
        <v>558407</v>
      </c>
      <c r="O32" s="149">
        <v>7538494</v>
      </c>
      <c r="P32" s="149" t="s">
        <v>103</v>
      </c>
      <c r="Q32" s="149" t="s">
        <v>222</v>
      </c>
      <c r="R32" s="149" t="s">
        <v>223</v>
      </c>
      <c r="S32" s="152" t="s">
        <v>104</v>
      </c>
    </row>
    <row r="33" spans="1:19">
      <c r="A33" s="153" t="s">
        <v>106</v>
      </c>
      <c r="B33" s="154" t="s">
        <v>99</v>
      </c>
      <c r="C33" s="154" t="s">
        <v>128</v>
      </c>
      <c r="D33" s="154" t="s">
        <v>107</v>
      </c>
      <c r="E33" s="154" t="s">
        <v>101</v>
      </c>
      <c r="F33" s="155">
        <v>45777</v>
      </c>
      <c r="G33" s="154" t="s">
        <v>102</v>
      </c>
      <c r="H33" s="154">
        <v>101281</v>
      </c>
      <c r="I33" s="154" t="s">
        <v>224</v>
      </c>
      <c r="J33" s="155">
        <v>45763</v>
      </c>
      <c r="K33" s="155">
        <v>45813</v>
      </c>
      <c r="L33" s="154">
        <v>1.08</v>
      </c>
      <c r="M33" s="154">
        <v>2013614</v>
      </c>
      <c r="N33" s="154">
        <v>161089</v>
      </c>
      <c r="O33" s="154">
        <v>2174703</v>
      </c>
      <c r="P33" s="154" t="s">
        <v>225</v>
      </c>
      <c r="Q33" s="154" t="s">
        <v>226</v>
      </c>
      <c r="R33" s="154" t="s">
        <v>227</v>
      </c>
      <c r="S33" s="157" t="s">
        <v>104</v>
      </c>
    </row>
    <row r="34" spans="1:19">
      <c r="A34" s="148" t="s">
        <v>106</v>
      </c>
      <c r="B34" s="149" t="s">
        <v>99</v>
      </c>
      <c r="C34" s="149" t="s">
        <v>128</v>
      </c>
      <c r="D34" s="149" t="s">
        <v>107</v>
      </c>
      <c r="E34" s="149" t="s">
        <v>101</v>
      </c>
      <c r="F34" s="150">
        <v>45777</v>
      </c>
      <c r="G34" s="149" t="s">
        <v>102</v>
      </c>
      <c r="H34" s="149">
        <v>101281</v>
      </c>
      <c r="I34" s="149" t="s">
        <v>228</v>
      </c>
      <c r="J34" s="150">
        <v>45769</v>
      </c>
      <c r="K34" s="150">
        <v>45819</v>
      </c>
      <c r="L34" s="149">
        <v>1.08</v>
      </c>
      <c r="M34" s="149">
        <v>733964</v>
      </c>
      <c r="N34" s="149">
        <v>58717</v>
      </c>
      <c r="O34" s="149">
        <v>792681</v>
      </c>
      <c r="P34" s="149" t="s">
        <v>119</v>
      </c>
      <c r="Q34" s="149" t="s">
        <v>229</v>
      </c>
      <c r="R34" s="149" t="s">
        <v>230</v>
      </c>
      <c r="S34" s="152" t="s">
        <v>104</v>
      </c>
    </row>
    <row r="35" spans="1:19">
      <c r="A35" s="153" t="s">
        <v>106</v>
      </c>
      <c r="B35" s="154" t="s">
        <v>99</v>
      </c>
      <c r="C35" s="154" t="s">
        <v>128</v>
      </c>
      <c r="D35" s="154" t="s">
        <v>107</v>
      </c>
      <c r="E35" s="154" t="s">
        <v>101</v>
      </c>
      <c r="F35" s="155">
        <v>45777</v>
      </c>
      <c r="G35" s="154" t="s">
        <v>102</v>
      </c>
      <c r="H35" s="154">
        <v>101281</v>
      </c>
      <c r="I35" s="154" t="s">
        <v>231</v>
      </c>
      <c r="J35" s="155">
        <v>45769</v>
      </c>
      <c r="K35" s="155">
        <v>45819</v>
      </c>
      <c r="L35" s="154">
        <v>1.08</v>
      </c>
      <c r="M35" s="154">
        <v>2471250</v>
      </c>
      <c r="N35" s="154">
        <v>197700</v>
      </c>
      <c r="O35" s="154">
        <v>2668950</v>
      </c>
      <c r="P35" s="154" t="s">
        <v>225</v>
      </c>
      <c r="Q35" s="154" t="s">
        <v>232</v>
      </c>
      <c r="R35" s="154" t="s">
        <v>233</v>
      </c>
      <c r="S35" s="157" t="s">
        <v>104</v>
      </c>
    </row>
    <row r="36" spans="1:19">
      <c r="A36" s="148" t="s">
        <v>106</v>
      </c>
      <c r="B36" s="149" t="s">
        <v>99</v>
      </c>
      <c r="C36" s="149" t="s">
        <v>128</v>
      </c>
      <c r="D36" s="149" t="s">
        <v>107</v>
      </c>
      <c r="E36" s="149" t="s">
        <v>101</v>
      </c>
      <c r="F36" s="150">
        <v>45777</v>
      </c>
      <c r="G36" s="149" t="s">
        <v>102</v>
      </c>
      <c r="H36" s="149">
        <v>101281</v>
      </c>
      <c r="I36" s="149" t="s">
        <v>234</v>
      </c>
      <c r="J36" s="150">
        <v>45776</v>
      </c>
      <c r="K36" s="150">
        <v>45826</v>
      </c>
      <c r="L36" s="149">
        <v>1.08</v>
      </c>
      <c r="M36" s="149">
        <v>933464</v>
      </c>
      <c r="N36" s="149">
        <v>74677</v>
      </c>
      <c r="O36" s="149">
        <v>1008141</v>
      </c>
      <c r="P36" s="149" t="s">
        <v>235</v>
      </c>
      <c r="Q36" s="149" t="s">
        <v>236</v>
      </c>
      <c r="R36" s="149" t="s">
        <v>237</v>
      </c>
      <c r="S36" s="152" t="s">
        <v>104</v>
      </c>
    </row>
    <row r="37" spans="1:19">
      <c r="A37" s="153" t="s">
        <v>106</v>
      </c>
      <c r="B37" s="154" t="s">
        <v>99</v>
      </c>
      <c r="C37" s="154" t="s">
        <v>128</v>
      </c>
      <c r="D37" s="154" t="s">
        <v>107</v>
      </c>
      <c r="E37" s="154" t="s">
        <v>101</v>
      </c>
      <c r="F37" s="155">
        <v>45777</v>
      </c>
      <c r="G37" s="154" t="s">
        <v>102</v>
      </c>
      <c r="H37" s="154">
        <v>101281</v>
      </c>
      <c r="I37" s="154" t="s">
        <v>238</v>
      </c>
      <c r="J37" s="155">
        <v>45776</v>
      </c>
      <c r="K37" s="155">
        <v>45826</v>
      </c>
      <c r="L37" s="154">
        <v>1.08</v>
      </c>
      <c r="M37" s="154">
        <v>501830</v>
      </c>
      <c r="N37" s="154">
        <v>40146</v>
      </c>
      <c r="O37" s="154">
        <v>541976</v>
      </c>
      <c r="P37" s="154" t="s">
        <v>114</v>
      </c>
      <c r="Q37" s="154" t="s">
        <v>239</v>
      </c>
      <c r="R37" s="154" t="s">
        <v>240</v>
      </c>
      <c r="S37" s="157" t="s">
        <v>104</v>
      </c>
    </row>
    <row r="38" spans="1:19">
      <c r="A38" s="148" t="s">
        <v>106</v>
      </c>
      <c r="B38" s="149" t="s">
        <v>99</v>
      </c>
      <c r="C38" s="149" t="s">
        <v>128</v>
      </c>
      <c r="D38" s="149" t="s">
        <v>107</v>
      </c>
      <c r="E38" s="149" t="s">
        <v>101</v>
      </c>
      <c r="F38" s="150">
        <v>45777</v>
      </c>
      <c r="G38" s="149" t="s">
        <v>102</v>
      </c>
      <c r="H38" s="149">
        <v>101281</v>
      </c>
      <c r="I38" s="149" t="s">
        <v>241</v>
      </c>
      <c r="J38" s="150">
        <v>45776</v>
      </c>
      <c r="K38" s="150">
        <v>45826</v>
      </c>
      <c r="L38" s="149">
        <v>1.08</v>
      </c>
      <c r="M38" s="149">
        <v>501830</v>
      </c>
      <c r="N38" s="149">
        <v>40146</v>
      </c>
      <c r="O38" s="149">
        <v>541976</v>
      </c>
      <c r="P38" s="149" t="s">
        <v>110</v>
      </c>
      <c r="Q38" s="149" t="s">
        <v>242</v>
      </c>
      <c r="R38" s="149" t="s">
        <v>243</v>
      </c>
      <c r="S38" s="152" t="s">
        <v>104</v>
      </c>
    </row>
    <row r="39" spans="1:19">
      <c r="A39" s="153" t="s">
        <v>106</v>
      </c>
      <c r="B39" s="154" t="s">
        <v>99</v>
      </c>
      <c r="C39" s="154" t="s">
        <v>128</v>
      </c>
      <c r="D39" s="154" t="s">
        <v>107</v>
      </c>
      <c r="E39" s="154" t="s">
        <v>101</v>
      </c>
      <c r="F39" s="155">
        <v>45777</v>
      </c>
      <c r="G39" s="154" t="s">
        <v>102</v>
      </c>
      <c r="H39" s="154">
        <v>101281</v>
      </c>
      <c r="I39" s="154" t="s">
        <v>244</v>
      </c>
      <c r="J39" s="155">
        <v>45776</v>
      </c>
      <c r="K39" s="155">
        <v>45826</v>
      </c>
      <c r="L39" s="154">
        <v>1.08</v>
      </c>
      <c r="M39" s="154">
        <v>501830</v>
      </c>
      <c r="N39" s="154">
        <v>40146</v>
      </c>
      <c r="O39" s="154">
        <v>541976</v>
      </c>
      <c r="P39" s="154" t="s">
        <v>111</v>
      </c>
      <c r="Q39" s="154" t="s">
        <v>245</v>
      </c>
      <c r="R39" s="154" t="s">
        <v>246</v>
      </c>
      <c r="S39" s="157" t="s">
        <v>104</v>
      </c>
    </row>
    <row r="40" spans="1:19">
      <c r="A40" s="148" t="s">
        <v>106</v>
      </c>
      <c r="B40" s="149" t="s">
        <v>99</v>
      </c>
      <c r="C40" s="149" t="s">
        <v>153</v>
      </c>
      <c r="D40" s="149" t="s">
        <v>107</v>
      </c>
      <c r="E40" s="149" t="s">
        <v>101</v>
      </c>
      <c r="F40" s="150">
        <v>45808</v>
      </c>
      <c r="G40" s="149" t="s">
        <v>102</v>
      </c>
      <c r="H40" s="149">
        <v>101281</v>
      </c>
      <c r="I40" s="149" t="s">
        <v>247</v>
      </c>
      <c r="J40" s="150">
        <v>45782</v>
      </c>
      <c r="K40" s="150">
        <v>45832</v>
      </c>
      <c r="L40" s="149">
        <v>1.08</v>
      </c>
      <c r="M40" s="149">
        <v>501830</v>
      </c>
      <c r="N40" s="149">
        <v>40146</v>
      </c>
      <c r="O40" s="149">
        <v>541976</v>
      </c>
      <c r="P40" s="149" t="s">
        <v>248</v>
      </c>
      <c r="Q40" s="149" t="s">
        <v>249</v>
      </c>
      <c r="R40" s="149" t="s">
        <v>250</v>
      </c>
      <c r="S40" s="152" t="s">
        <v>104</v>
      </c>
    </row>
    <row r="41" spans="1:19">
      <c r="A41" s="153" t="s">
        <v>106</v>
      </c>
      <c r="B41" s="154" t="s">
        <v>99</v>
      </c>
      <c r="C41" s="154" t="s">
        <v>153</v>
      </c>
      <c r="D41" s="154" t="s">
        <v>107</v>
      </c>
      <c r="E41" s="154" t="s">
        <v>101</v>
      </c>
      <c r="F41" s="155">
        <v>45808</v>
      </c>
      <c r="G41" s="154" t="s">
        <v>102</v>
      </c>
      <c r="H41" s="154">
        <v>101281</v>
      </c>
      <c r="I41" s="154" t="s">
        <v>251</v>
      </c>
      <c r="J41" s="155">
        <v>45782</v>
      </c>
      <c r="K41" s="155">
        <v>45832</v>
      </c>
      <c r="L41" s="154">
        <v>1.08</v>
      </c>
      <c r="M41" s="154">
        <v>2033854</v>
      </c>
      <c r="N41" s="154">
        <v>162708</v>
      </c>
      <c r="O41" s="154">
        <v>2196562</v>
      </c>
      <c r="P41" s="154" t="s">
        <v>117</v>
      </c>
      <c r="Q41" s="154" t="s">
        <v>252</v>
      </c>
      <c r="R41" s="154" t="s">
        <v>253</v>
      </c>
      <c r="S41" s="157" t="s">
        <v>104</v>
      </c>
    </row>
    <row r="42" spans="1:19">
      <c r="A42" s="148" t="s">
        <v>106</v>
      </c>
      <c r="B42" s="149" t="s">
        <v>99</v>
      </c>
      <c r="C42" s="149" t="s">
        <v>153</v>
      </c>
      <c r="D42" s="149" t="s">
        <v>107</v>
      </c>
      <c r="E42" s="149" t="s">
        <v>101</v>
      </c>
      <c r="F42" s="150">
        <v>45808</v>
      </c>
      <c r="G42" s="149" t="s">
        <v>102</v>
      </c>
      <c r="H42" s="149">
        <v>101281</v>
      </c>
      <c r="I42" s="149" t="s">
        <v>254</v>
      </c>
      <c r="J42" s="150">
        <v>45782</v>
      </c>
      <c r="K42" s="150">
        <v>45832</v>
      </c>
      <c r="L42" s="149">
        <v>1.08</v>
      </c>
      <c r="M42" s="149">
        <v>2024754</v>
      </c>
      <c r="N42" s="149">
        <v>161980</v>
      </c>
      <c r="O42" s="149">
        <v>2186734</v>
      </c>
      <c r="P42" s="149" t="s">
        <v>108</v>
      </c>
      <c r="Q42" s="149" t="s">
        <v>255</v>
      </c>
      <c r="R42" s="149" t="s">
        <v>256</v>
      </c>
      <c r="S42" s="152" t="s">
        <v>104</v>
      </c>
    </row>
    <row r="43" spans="1:19">
      <c r="A43" s="153" t="s">
        <v>106</v>
      </c>
      <c r="B43" s="154" t="s">
        <v>99</v>
      </c>
      <c r="C43" s="154" t="s">
        <v>153</v>
      </c>
      <c r="D43" s="154" t="s">
        <v>107</v>
      </c>
      <c r="E43" s="154" t="s">
        <v>101</v>
      </c>
      <c r="F43" s="155">
        <v>45808</v>
      </c>
      <c r="G43" s="154" t="s">
        <v>102</v>
      </c>
      <c r="H43" s="154">
        <v>101281</v>
      </c>
      <c r="I43" s="154" t="s">
        <v>257</v>
      </c>
      <c r="J43" s="155">
        <v>45791</v>
      </c>
      <c r="K43" s="155">
        <v>45841</v>
      </c>
      <c r="L43" s="154">
        <v>1.08</v>
      </c>
      <c r="M43" s="154">
        <v>332500</v>
      </c>
      <c r="N43" s="154">
        <v>26600</v>
      </c>
      <c r="O43" s="154">
        <v>359100</v>
      </c>
      <c r="P43" s="154" t="s">
        <v>235</v>
      </c>
      <c r="Q43" s="154" t="s">
        <v>258</v>
      </c>
      <c r="R43" s="154" t="s">
        <v>259</v>
      </c>
      <c r="S43" s="157" t="s">
        <v>104</v>
      </c>
    </row>
    <row r="44" spans="1:19">
      <c r="A44" s="148" t="s">
        <v>106</v>
      </c>
      <c r="B44" s="149" t="s">
        <v>99</v>
      </c>
      <c r="C44" s="149" t="s">
        <v>153</v>
      </c>
      <c r="D44" s="149" t="s">
        <v>107</v>
      </c>
      <c r="E44" s="149" t="s">
        <v>101</v>
      </c>
      <c r="F44" s="150">
        <v>45808</v>
      </c>
      <c r="G44" s="149" t="s">
        <v>102</v>
      </c>
      <c r="H44" s="149">
        <v>101281</v>
      </c>
      <c r="I44" s="149" t="s">
        <v>260</v>
      </c>
      <c r="J44" s="150">
        <v>45791</v>
      </c>
      <c r="K44" s="150">
        <v>45841</v>
      </c>
      <c r="L44" s="149">
        <v>1.08</v>
      </c>
      <c r="M44" s="149">
        <v>266000</v>
      </c>
      <c r="N44" s="149">
        <v>21280</v>
      </c>
      <c r="O44" s="149">
        <v>287280</v>
      </c>
      <c r="P44" s="149" t="s">
        <v>114</v>
      </c>
      <c r="Q44" s="149" t="s">
        <v>261</v>
      </c>
      <c r="R44" s="149" t="s">
        <v>262</v>
      </c>
      <c r="S44" s="152" t="s">
        <v>104</v>
      </c>
    </row>
    <row r="45" spans="1:19">
      <c r="A45" s="153" t="s">
        <v>106</v>
      </c>
      <c r="B45" s="154" t="s">
        <v>99</v>
      </c>
      <c r="C45" s="154" t="s">
        <v>153</v>
      </c>
      <c r="D45" s="154" t="s">
        <v>107</v>
      </c>
      <c r="E45" s="154" t="s">
        <v>101</v>
      </c>
      <c r="F45" s="155">
        <v>45808</v>
      </c>
      <c r="G45" s="154" t="s">
        <v>102</v>
      </c>
      <c r="H45" s="154">
        <v>101281</v>
      </c>
      <c r="I45" s="154" t="s">
        <v>263</v>
      </c>
      <c r="J45" s="155">
        <v>45791</v>
      </c>
      <c r="K45" s="155">
        <v>45841</v>
      </c>
      <c r="L45" s="154">
        <v>1.08</v>
      </c>
      <c r="M45" s="154">
        <v>805214</v>
      </c>
      <c r="N45" s="154">
        <v>64417</v>
      </c>
      <c r="O45" s="154">
        <v>869631</v>
      </c>
      <c r="P45" s="154" t="s">
        <v>111</v>
      </c>
      <c r="Q45" s="154" t="s">
        <v>264</v>
      </c>
      <c r="R45" s="154" t="s">
        <v>265</v>
      </c>
      <c r="S45" s="157" t="s">
        <v>104</v>
      </c>
    </row>
    <row r="46" spans="1:19">
      <c r="A46" s="148" t="s">
        <v>106</v>
      </c>
      <c r="B46" s="149" t="s">
        <v>99</v>
      </c>
      <c r="C46" s="149" t="s">
        <v>153</v>
      </c>
      <c r="D46" s="149" t="s">
        <v>107</v>
      </c>
      <c r="E46" s="149" t="s">
        <v>101</v>
      </c>
      <c r="F46" s="150">
        <v>45808</v>
      </c>
      <c r="G46" s="149" t="s">
        <v>102</v>
      </c>
      <c r="H46" s="149">
        <v>101281</v>
      </c>
      <c r="I46" s="149" t="s">
        <v>266</v>
      </c>
      <c r="J46" s="150">
        <v>45798</v>
      </c>
      <c r="K46" s="150">
        <v>45848</v>
      </c>
      <c r="L46" s="149">
        <v>1.08</v>
      </c>
      <c r="M46" s="149">
        <v>792152</v>
      </c>
      <c r="N46" s="149">
        <v>63372</v>
      </c>
      <c r="O46" s="149">
        <v>855524</v>
      </c>
      <c r="P46" s="149" t="s">
        <v>118</v>
      </c>
      <c r="Q46" s="149" t="s">
        <v>267</v>
      </c>
      <c r="R46" s="149" t="s">
        <v>268</v>
      </c>
      <c r="S46" s="152" t="s">
        <v>104</v>
      </c>
    </row>
    <row r="47" spans="1:19">
      <c r="A47" s="153" t="s">
        <v>106</v>
      </c>
      <c r="B47" s="154" t="s">
        <v>99</v>
      </c>
      <c r="C47" s="154" t="s">
        <v>153</v>
      </c>
      <c r="D47" s="154" t="s">
        <v>107</v>
      </c>
      <c r="E47" s="154" t="s">
        <v>101</v>
      </c>
      <c r="F47" s="155">
        <v>45808</v>
      </c>
      <c r="G47" s="154" t="s">
        <v>102</v>
      </c>
      <c r="H47" s="154">
        <v>101281</v>
      </c>
      <c r="I47" s="154" t="s">
        <v>269</v>
      </c>
      <c r="J47" s="155">
        <v>45804</v>
      </c>
      <c r="K47" s="155">
        <v>45854</v>
      </c>
      <c r="L47" s="154">
        <v>1.08</v>
      </c>
      <c r="M47" s="154">
        <v>747320</v>
      </c>
      <c r="N47" s="154">
        <v>59786</v>
      </c>
      <c r="O47" s="154">
        <v>807106</v>
      </c>
      <c r="P47" s="154" t="s">
        <v>118</v>
      </c>
      <c r="Q47" s="154" t="s">
        <v>270</v>
      </c>
      <c r="R47" s="154" t="s">
        <v>271</v>
      </c>
      <c r="S47" s="157" t="s">
        <v>104</v>
      </c>
    </row>
    <row r="48" spans="1:19">
      <c r="A48" s="148" t="s">
        <v>106</v>
      </c>
      <c r="B48" s="149" t="s">
        <v>99</v>
      </c>
      <c r="C48" s="149" t="s">
        <v>153</v>
      </c>
      <c r="D48" s="149" t="s">
        <v>107</v>
      </c>
      <c r="E48" s="149" t="s">
        <v>101</v>
      </c>
      <c r="F48" s="150">
        <v>45808</v>
      </c>
      <c r="G48" s="149" t="s">
        <v>102</v>
      </c>
      <c r="H48" s="149">
        <v>101281</v>
      </c>
      <c r="I48" s="149" t="s">
        <v>272</v>
      </c>
      <c r="J48" s="150">
        <v>45804</v>
      </c>
      <c r="K48" s="150">
        <v>45854</v>
      </c>
      <c r="L48" s="149">
        <v>1.08</v>
      </c>
      <c r="M48" s="149">
        <v>626440</v>
      </c>
      <c r="N48" s="149">
        <v>50115</v>
      </c>
      <c r="O48" s="149">
        <v>676555</v>
      </c>
      <c r="P48" s="149" t="s">
        <v>235</v>
      </c>
      <c r="Q48" s="149" t="s">
        <v>273</v>
      </c>
      <c r="R48" s="149" t="s">
        <v>274</v>
      </c>
      <c r="S48" s="152" t="s">
        <v>104</v>
      </c>
    </row>
    <row r="49" spans="1:19">
      <c r="A49" s="153" t="s">
        <v>106</v>
      </c>
      <c r="B49" s="154" t="s">
        <v>99</v>
      </c>
      <c r="C49" s="154" t="s">
        <v>153</v>
      </c>
      <c r="D49" s="154" t="s">
        <v>107</v>
      </c>
      <c r="E49" s="154" t="s">
        <v>101</v>
      </c>
      <c r="F49" s="155">
        <v>45808</v>
      </c>
      <c r="G49" s="154" t="s">
        <v>102</v>
      </c>
      <c r="H49" s="154">
        <v>101281</v>
      </c>
      <c r="I49" s="154" t="s">
        <v>275</v>
      </c>
      <c r="J49" s="155">
        <v>45804</v>
      </c>
      <c r="K49" s="155">
        <v>45854</v>
      </c>
      <c r="L49" s="154">
        <v>1.08</v>
      </c>
      <c r="M49" s="154">
        <v>888978</v>
      </c>
      <c r="N49" s="154">
        <v>71118</v>
      </c>
      <c r="O49" s="154">
        <v>960096</v>
      </c>
      <c r="P49" s="154" t="s">
        <v>113</v>
      </c>
      <c r="Q49" s="154" t="s">
        <v>276</v>
      </c>
      <c r="R49" s="154" t="s">
        <v>277</v>
      </c>
      <c r="S49" s="157" t="s">
        <v>104</v>
      </c>
    </row>
    <row r="50" spans="1:19">
      <c r="A50" s="148" t="s">
        <v>106</v>
      </c>
      <c r="B50" s="149" t="s">
        <v>99</v>
      </c>
      <c r="C50" s="149" t="s">
        <v>153</v>
      </c>
      <c r="D50" s="149" t="s">
        <v>107</v>
      </c>
      <c r="E50" s="149" t="s">
        <v>101</v>
      </c>
      <c r="F50" s="150">
        <v>45808</v>
      </c>
      <c r="G50" s="149" t="s">
        <v>102</v>
      </c>
      <c r="H50" s="149">
        <v>101281</v>
      </c>
      <c r="I50" s="149" t="s">
        <v>278</v>
      </c>
      <c r="J50" s="150">
        <v>45804</v>
      </c>
      <c r="K50" s="150">
        <v>45854</v>
      </c>
      <c r="L50" s="149">
        <v>1.08</v>
      </c>
      <c r="M50" s="149">
        <v>713011</v>
      </c>
      <c r="N50" s="149">
        <v>57041</v>
      </c>
      <c r="O50" s="149">
        <v>770052</v>
      </c>
      <c r="P50" s="149" t="s">
        <v>112</v>
      </c>
      <c r="Q50" s="149" t="s">
        <v>279</v>
      </c>
      <c r="R50" s="149" t="s">
        <v>280</v>
      </c>
      <c r="S50" s="152" t="s">
        <v>104</v>
      </c>
    </row>
    <row r="51" spans="1:19">
      <c r="A51" s="153" t="s">
        <v>106</v>
      </c>
      <c r="B51" s="154" t="s">
        <v>99</v>
      </c>
      <c r="C51" s="154" t="s">
        <v>153</v>
      </c>
      <c r="D51" s="154" t="s">
        <v>107</v>
      </c>
      <c r="E51" s="154" t="s">
        <v>101</v>
      </c>
      <c r="F51" s="155">
        <v>45808</v>
      </c>
      <c r="G51" s="154" t="s">
        <v>102</v>
      </c>
      <c r="H51" s="154">
        <v>101281</v>
      </c>
      <c r="I51" s="154" t="s">
        <v>281</v>
      </c>
      <c r="J51" s="155">
        <v>45804</v>
      </c>
      <c r="K51" s="155">
        <v>45854</v>
      </c>
      <c r="L51" s="154">
        <v>1.08</v>
      </c>
      <c r="M51" s="154">
        <v>700735</v>
      </c>
      <c r="N51" s="154">
        <v>56059</v>
      </c>
      <c r="O51" s="154">
        <v>756794</v>
      </c>
      <c r="P51" s="154" t="s">
        <v>111</v>
      </c>
      <c r="Q51" s="154" t="s">
        <v>282</v>
      </c>
      <c r="R51" s="154" t="s">
        <v>283</v>
      </c>
      <c r="S51" s="157" t="s">
        <v>104</v>
      </c>
    </row>
    <row r="52" spans="1:19">
      <c r="A52" s="148" t="s">
        <v>106</v>
      </c>
      <c r="B52" s="149" t="s">
        <v>99</v>
      </c>
      <c r="C52" s="149" t="s">
        <v>153</v>
      </c>
      <c r="D52" s="149" t="s">
        <v>107</v>
      </c>
      <c r="E52" s="149" t="s">
        <v>101</v>
      </c>
      <c r="F52" s="150">
        <v>45808</v>
      </c>
      <c r="G52" s="149" t="s">
        <v>102</v>
      </c>
      <c r="H52" s="149">
        <v>101281</v>
      </c>
      <c r="I52" s="149" t="s">
        <v>284</v>
      </c>
      <c r="J52" s="150">
        <v>45807</v>
      </c>
      <c r="K52" s="150">
        <v>45857</v>
      </c>
      <c r="L52" s="149">
        <v>1.08</v>
      </c>
      <c r="M52" s="149">
        <v>401464</v>
      </c>
      <c r="N52" s="149">
        <v>32117</v>
      </c>
      <c r="O52" s="149">
        <v>433581</v>
      </c>
      <c r="P52" s="149" t="s">
        <v>109</v>
      </c>
      <c r="Q52" s="149" t="s">
        <v>285</v>
      </c>
      <c r="R52" s="149" t="s">
        <v>286</v>
      </c>
      <c r="S52" s="152" t="s">
        <v>104</v>
      </c>
    </row>
    <row r="53" spans="1:19">
      <c r="A53" s="153" t="s">
        <v>106</v>
      </c>
      <c r="B53" s="154" t="s">
        <v>99</v>
      </c>
      <c r="C53" s="154" t="s">
        <v>153</v>
      </c>
      <c r="D53" s="154" t="s">
        <v>107</v>
      </c>
      <c r="E53" s="154" t="s">
        <v>101</v>
      </c>
      <c r="F53" s="155">
        <v>45838</v>
      </c>
      <c r="G53" s="154" t="s">
        <v>102</v>
      </c>
      <c r="H53" s="154">
        <v>101281</v>
      </c>
      <c r="I53" s="154" t="s">
        <v>287</v>
      </c>
      <c r="J53" s="155">
        <v>45791</v>
      </c>
      <c r="K53" s="155">
        <v>45841</v>
      </c>
      <c r="L53" s="154">
        <v>1.08</v>
      </c>
      <c r="M53" s="154">
        <v>1067890</v>
      </c>
      <c r="N53" s="154">
        <v>85431</v>
      </c>
      <c r="O53" s="154">
        <v>1153321</v>
      </c>
      <c r="P53" s="154" t="s">
        <v>113</v>
      </c>
      <c r="Q53" s="154" t="s">
        <v>288</v>
      </c>
      <c r="R53" s="154" t="s">
        <v>289</v>
      </c>
      <c r="S53" s="157" t="s">
        <v>104</v>
      </c>
    </row>
    <row r="54" spans="1:19">
      <c r="A54" s="148" t="s">
        <v>106</v>
      </c>
      <c r="B54" s="149" t="s">
        <v>99</v>
      </c>
      <c r="C54" s="149" t="s">
        <v>190</v>
      </c>
      <c r="D54" s="149" t="s">
        <v>107</v>
      </c>
      <c r="E54" s="149" t="s">
        <v>101</v>
      </c>
      <c r="F54" s="150">
        <v>45838</v>
      </c>
      <c r="G54" s="149" t="s">
        <v>102</v>
      </c>
      <c r="H54" s="149">
        <v>101281</v>
      </c>
      <c r="I54" s="149" t="s">
        <v>290</v>
      </c>
      <c r="J54" s="150">
        <v>45812</v>
      </c>
      <c r="K54" s="150">
        <v>45862</v>
      </c>
      <c r="L54" s="149">
        <v>1.08</v>
      </c>
      <c r="M54" s="149">
        <v>196392</v>
      </c>
      <c r="N54" s="149">
        <v>15711</v>
      </c>
      <c r="O54" s="149">
        <v>212103</v>
      </c>
      <c r="P54" s="149" t="s">
        <v>116</v>
      </c>
      <c r="Q54" s="149" t="s">
        <v>291</v>
      </c>
      <c r="R54" s="149" t="s">
        <v>292</v>
      </c>
      <c r="S54" s="152" t="s">
        <v>104</v>
      </c>
    </row>
    <row r="55" spans="1:19">
      <c r="A55" s="153" t="s">
        <v>106</v>
      </c>
      <c r="B55" s="154" t="s">
        <v>99</v>
      </c>
      <c r="C55" s="154" t="s">
        <v>190</v>
      </c>
      <c r="D55" s="154" t="s">
        <v>107</v>
      </c>
      <c r="E55" s="154" t="s">
        <v>101</v>
      </c>
      <c r="F55" s="155">
        <v>45838</v>
      </c>
      <c r="G55" s="154" t="s">
        <v>102</v>
      </c>
      <c r="H55" s="154">
        <v>101281</v>
      </c>
      <c r="I55" s="154" t="s">
        <v>293</v>
      </c>
      <c r="J55" s="155">
        <v>45812</v>
      </c>
      <c r="K55" s="155">
        <v>45862</v>
      </c>
      <c r="L55" s="154">
        <v>1.08</v>
      </c>
      <c r="M55" s="154">
        <v>196392</v>
      </c>
      <c r="N55" s="154">
        <v>15711</v>
      </c>
      <c r="O55" s="154">
        <v>212103</v>
      </c>
      <c r="P55" s="154" t="s">
        <v>294</v>
      </c>
      <c r="Q55" s="154" t="s">
        <v>295</v>
      </c>
      <c r="R55" s="154" t="s">
        <v>296</v>
      </c>
      <c r="S55" s="157" t="s">
        <v>104</v>
      </c>
    </row>
    <row r="56" spans="1:19">
      <c r="A56" s="148" t="s">
        <v>106</v>
      </c>
      <c r="B56" s="149" t="s">
        <v>99</v>
      </c>
      <c r="C56" s="149" t="s">
        <v>190</v>
      </c>
      <c r="D56" s="149" t="s">
        <v>107</v>
      </c>
      <c r="E56" s="149" t="s">
        <v>101</v>
      </c>
      <c r="F56" s="150">
        <v>45838</v>
      </c>
      <c r="G56" s="149" t="s">
        <v>102</v>
      </c>
      <c r="H56" s="149">
        <v>101281</v>
      </c>
      <c r="I56" s="149" t="s">
        <v>297</v>
      </c>
      <c r="J56" s="150">
        <v>45812</v>
      </c>
      <c r="K56" s="150">
        <v>45862</v>
      </c>
      <c r="L56" s="149">
        <v>1.08</v>
      </c>
      <c r="M56" s="149">
        <v>501830</v>
      </c>
      <c r="N56" s="149">
        <v>40146</v>
      </c>
      <c r="O56" s="149">
        <v>541976</v>
      </c>
      <c r="P56" s="149" t="s">
        <v>298</v>
      </c>
      <c r="Q56" s="149" t="s">
        <v>299</v>
      </c>
      <c r="R56" s="149" t="s">
        <v>300</v>
      </c>
      <c r="S56" s="152" t="s">
        <v>104</v>
      </c>
    </row>
    <row r="57" spans="1:19">
      <c r="A57" s="153" t="s">
        <v>106</v>
      </c>
      <c r="B57" s="154" t="s">
        <v>99</v>
      </c>
      <c r="C57" s="154" t="s">
        <v>190</v>
      </c>
      <c r="D57" s="154" t="s">
        <v>107</v>
      </c>
      <c r="E57" s="154" t="s">
        <v>101</v>
      </c>
      <c r="F57" s="155">
        <v>45838</v>
      </c>
      <c r="G57" s="154" t="s">
        <v>102</v>
      </c>
      <c r="H57" s="154">
        <v>101281</v>
      </c>
      <c r="I57" s="154" t="s">
        <v>301</v>
      </c>
      <c r="J57" s="155">
        <v>45812</v>
      </c>
      <c r="K57" s="155">
        <v>45863</v>
      </c>
      <c r="L57" s="154">
        <v>1.08</v>
      </c>
      <c r="M57" s="154">
        <v>736470</v>
      </c>
      <c r="N57" s="154">
        <v>58918</v>
      </c>
      <c r="O57" s="154">
        <v>795388</v>
      </c>
      <c r="P57" s="154" t="s">
        <v>111</v>
      </c>
      <c r="Q57" s="154" t="s">
        <v>302</v>
      </c>
      <c r="R57" s="154" t="s">
        <v>303</v>
      </c>
      <c r="S57" s="157" t="s">
        <v>104</v>
      </c>
    </row>
    <row r="58" spans="1:19">
      <c r="A58" s="148" t="s">
        <v>106</v>
      </c>
      <c r="B58" s="149" t="s">
        <v>99</v>
      </c>
      <c r="C58" s="149" t="s">
        <v>190</v>
      </c>
      <c r="D58" s="149" t="s">
        <v>107</v>
      </c>
      <c r="E58" s="149" t="s">
        <v>101</v>
      </c>
      <c r="F58" s="150">
        <v>45838</v>
      </c>
      <c r="G58" s="149" t="s">
        <v>102</v>
      </c>
      <c r="H58" s="149">
        <v>101281</v>
      </c>
      <c r="I58" s="149" t="s">
        <v>304</v>
      </c>
      <c r="J58" s="150">
        <v>45815</v>
      </c>
      <c r="K58" s="150">
        <v>45865</v>
      </c>
      <c r="L58" s="149">
        <v>1.08</v>
      </c>
      <c r="M58" s="149">
        <v>767387</v>
      </c>
      <c r="N58" s="149">
        <v>61391</v>
      </c>
      <c r="O58" s="149">
        <v>828778</v>
      </c>
      <c r="P58" s="149" t="s">
        <v>235</v>
      </c>
      <c r="Q58" s="149" t="s">
        <v>305</v>
      </c>
      <c r="R58" s="149" t="s">
        <v>306</v>
      </c>
      <c r="S58" s="152" t="s">
        <v>104</v>
      </c>
    </row>
    <row r="59" spans="1:19">
      <c r="A59" s="153" t="s">
        <v>106</v>
      </c>
      <c r="B59" s="154" t="s">
        <v>99</v>
      </c>
      <c r="C59" s="154" t="s">
        <v>190</v>
      </c>
      <c r="D59" s="154" t="s">
        <v>107</v>
      </c>
      <c r="E59" s="154" t="s">
        <v>101</v>
      </c>
      <c r="F59" s="155">
        <v>45838</v>
      </c>
      <c r="G59" s="154" t="s">
        <v>102</v>
      </c>
      <c r="H59" s="154">
        <v>101281</v>
      </c>
      <c r="I59" s="154" t="s">
        <v>307</v>
      </c>
      <c r="J59" s="155">
        <v>45815</v>
      </c>
      <c r="K59" s="155">
        <v>45865</v>
      </c>
      <c r="L59" s="154">
        <v>1.08</v>
      </c>
      <c r="M59" s="154">
        <v>858652</v>
      </c>
      <c r="N59" s="154">
        <v>68692</v>
      </c>
      <c r="O59" s="154">
        <v>927344</v>
      </c>
      <c r="P59" s="154" t="s">
        <v>108</v>
      </c>
      <c r="Q59" s="154" t="s">
        <v>308</v>
      </c>
      <c r="R59" s="154" t="s">
        <v>309</v>
      </c>
      <c r="S59" s="157" t="s">
        <v>104</v>
      </c>
    </row>
    <row r="60" spans="1:19">
      <c r="A60" s="148" t="s">
        <v>106</v>
      </c>
      <c r="B60" s="149" t="s">
        <v>99</v>
      </c>
      <c r="C60" s="149" t="s">
        <v>190</v>
      </c>
      <c r="D60" s="149" t="s">
        <v>107</v>
      </c>
      <c r="E60" s="149" t="s">
        <v>101</v>
      </c>
      <c r="F60" s="150">
        <v>45838</v>
      </c>
      <c r="G60" s="149" t="s">
        <v>102</v>
      </c>
      <c r="H60" s="149">
        <v>101281</v>
      </c>
      <c r="I60" s="149" t="s">
        <v>310</v>
      </c>
      <c r="J60" s="150">
        <v>45828</v>
      </c>
      <c r="K60" s="150">
        <v>45878</v>
      </c>
      <c r="L60" s="149">
        <v>1.08</v>
      </c>
      <c r="M60" s="149">
        <v>715829</v>
      </c>
      <c r="N60" s="149">
        <v>57266</v>
      </c>
      <c r="O60" s="149">
        <v>773095</v>
      </c>
      <c r="P60" s="149" t="s">
        <v>117</v>
      </c>
      <c r="Q60" s="149" t="s">
        <v>311</v>
      </c>
      <c r="R60" s="149" t="s">
        <v>312</v>
      </c>
      <c r="S60" s="152" t="s">
        <v>104</v>
      </c>
    </row>
    <row r="61" spans="1:19">
      <c r="A61" s="153" t="s">
        <v>106</v>
      </c>
      <c r="B61" s="154" t="s">
        <v>99</v>
      </c>
      <c r="C61" s="154" t="s">
        <v>190</v>
      </c>
      <c r="D61" s="154" t="s">
        <v>107</v>
      </c>
      <c r="E61" s="154" t="s">
        <v>101</v>
      </c>
      <c r="F61" s="155">
        <v>45838</v>
      </c>
      <c r="G61" s="154" t="s">
        <v>102</v>
      </c>
      <c r="H61" s="154">
        <v>101281</v>
      </c>
      <c r="I61" s="154" t="s">
        <v>313</v>
      </c>
      <c r="J61" s="155">
        <v>45828</v>
      </c>
      <c r="K61" s="155">
        <v>45878</v>
      </c>
      <c r="L61" s="154">
        <v>1.08</v>
      </c>
      <c r="M61" s="154">
        <v>733953</v>
      </c>
      <c r="N61" s="154">
        <v>58716</v>
      </c>
      <c r="O61" s="154">
        <v>792669</v>
      </c>
      <c r="P61" s="154" t="s">
        <v>113</v>
      </c>
      <c r="Q61" s="154" t="s">
        <v>314</v>
      </c>
      <c r="R61" s="154" t="s">
        <v>315</v>
      </c>
      <c r="S61" s="157" t="s">
        <v>104</v>
      </c>
    </row>
    <row r="62" spans="1:19">
      <c r="A62" s="148" t="s">
        <v>106</v>
      </c>
      <c r="B62" s="149" t="s">
        <v>99</v>
      </c>
      <c r="C62" s="149" t="s">
        <v>190</v>
      </c>
      <c r="D62" s="149" t="s">
        <v>107</v>
      </c>
      <c r="E62" s="149" t="s">
        <v>101</v>
      </c>
      <c r="F62" s="150">
        <v>45838</v>
      </c>
      <c r="G62" s="149" t="s">
        <v>102</v>
      </c>
      <c r="H62" s="149">
        <v>101281</v>
      </c>
      <c r="I62" s="149" t="s">
        <v>316</v>
      </c>
      <c r="J62" s="150">
        <v>45828</v>
      </c>
      <c r="K62" s="150">
        <v>45878</v>
      </c>
      <c r="L62" s="149">
        <v>1.08</v>
      </c>
      <c r="M62" s="149">
        <v>706080</v>
      </c>
      <c r="N62" s="149">
        <v>56486</v>
      </c>
      <c r="O62" s="149">
        <v>762566</v>
      </c>
      <c r="P62" s="149" t="s">
        <v>112</v>
      </c>
      <c r="Q62" s="149" t="s">
        <v>317</v>
      </c>
      <c r="R62" s="149" t="s">
        <v>318</v>
      </c>
      <c r="S62" s="152" t="s">
        <v>104</v>
      </c>
    </row>
    <row r="63" spans="1:19">
      <c r="A63" s="153" t="s">
        <v>106</v>
      </c>
      <c r="B63" s="154" t="s">
        <v>99</v>
      </c>
      <c r="C63" s="154" t="s">
        <v>190</v>
      </c>
      <c r="D63" s="154" t="s">
        <v>107</v>
      </c>
      <c r="E63" s="154" t="s">
        <v>101</v>
      </c>
      <c r="F63" s="155">
        <v>45838</v>
      </c>
      <c r="G63" s="154" t="s">
        <v>102</v>
      </c>
      <c r="H63" s="154">
        <v>101281</v>
      </c>
      <c r="I63" s="154" t="s">
        <v>319</v>
      </c>
      <c r="J63" s="155">
        <v>45828</v>
      </c>
      <c r="K63" s="155">
        <v>45878</v>
      </c>
      <c r="L63" s="154">
        <v>1.08</v>
      </c>
      <c r="M63" s="154">
        <v>501830</v>
      </c>
      <c r="N63" s="154">
        <v>40146</v>
      </c>
      <c r="O63" s="154">
        <v>541976</v>
      </c>
      <c r="P63" s="154" t="s">
        <v>121</v>
      </c>
      <c r="Q63" s="154" t="s">
        <v>320</v>
      </c>
      <c r="R63" s="154" t="s">
        <v>321</v>
      </c>
      <c r="S63" s="157" t="s">
        <v>104</v>
      </c>
    </row>
    <row r="64" spans="1:19">
      <c r="A64" s="148" t="s">
        <v>106</v>
      </c>
      <c r="B64" s="149" t="s">
        <v>99</v>
      </c>
      <c r="C64" s="149" t="s">
        <v>190</v>
      </c>
      <c r="D64" s="149" t="s">
        <v>107</v>
      </c>
      <c r="E64" s="149" t="s">
        <v>101</v>
      </c>
      <c r="F64" s="150">
        <v>45838</v>
      </c>
      <c r="G64" s="149" t="s">
        <v>102</v>
      </c>
      <c r="H64" s="149">
        <v>101281</v>
      </c>
      <c r="I64" s="149" t="s">
        <v>322</v>
      </c>
      <c r="J64" s="150">
        <v>45828</v>
      </c>
      <c r="K64" s="150">
        <v>45878</v>
      </c>
      <c r="L64" s="149">
        <v>1.08</v>
      </c>
      <c r="M64" s="149">
        <v>501830</v>
      </c>
      <c r="N64" s="149">
        <v>40146</v>
      </c>
      <c r="O64" s="149">
        <v>541976</v>
      </c>
      <c r="P64" s="149" t="s">
        <v>120</v>
      </c>
      <c r="Q64" s="149" t="s">
        <v>323</v>
      </c>
      <c r="R64" s="149" t="s">
        <v>324</v>
      </c>
      <c r="S64" s="152" t="s">
        <v>104</v>
      </c>
    </row>
    <row r="65" spans="1:19">
      <c r="A65" s="153" t="s">
        <v>106</v>
      </c>
      <c r="B65" s="154" t="s">
        <v>99</v>
      </c>
      <c r="C65" s="154" t="s">
        <v>190</v>
      </c>
      <c r="D65" s="154" t="s">
        <v>107</v>
      </c>
      <c r="E65" s="154" t="s">
        <v>101</v>
      </c>
      <c r="F65" s="155">
        <v>45838</v>
      </c>
      <c r="G65" s="154" t="s">
        <v>102</v>
      </c>
      <c r="H65" s="154">
        <v>101281</v>
      </c>
      <c r="I65" s="154" t="s">
        <v>325</v>
      </c>
      <c r="J65" s="155">
        <v>45835</v>
      </c>
      <c r="K65" s="155">
        <v>45885</v>
      </c>
      <c r="L65" s="154">
        <v>1.08</v>
      </c>
      <c r="M65" s="154">
        <v>702473</v>
      </c>
      <c r="N65" s="154">
        <v>56198</v>
      </c>
      <c r="O65" s="154">
        <v>758671</v>
      </c>
      <c r="P65" s="154" t="s">
        <v>113</v>
      </c>
      <c r="Q65" s="154" t="s">
        <v>326</v>
      </c>
      <c r="R65" s="154" t="s">
        <v>327</v>
      </c>
      <c r="S65" s="157" t="s">
        <v>104</v>
      </c>
    </row>
    <row r="66" spans="1:19">
      <c r="A66" s="148" t="s">
        <v>106</v>
      </c>
      <c r="B66" s="149" t="s">
        <v>99</v>
      </c>
      <c r="C66" s="149" t="s">
        <v>190</v>
      </c>
      <c r="D66" s="149" t="s">
        <v>107</v>
      </c>
      <c r="E66" s="149" t="s">
        <v>101</v>
      </c>
      <c r="F66" s="150">
        <v>45838</v>
      </c>
      <c r="G66" s="149" t="s">
        <v>102</v>
      </c>
      <c r="H66" s="149">
        <v>101281</v>
      </c>
      <c r="I66" s="149" t="s">
        <v>328</v>
      </c>
      <c r="J66" s="150">
        <v>45835</v>
      </c>
      <c r="K66" s="150">
        <v>45885</v>
      </c>
      <c r="L66" s="149">
        <v>1.08</v>
      </c>
      <c r="M66" s="149">
        <v>751502</v>
      </c>
      <c r="N66" s="149">
        <v>60120</v>
      </c>
      <c r="O66" s="149">
        <v>811622</v>
      </c>
      <c r="P66" s="149" t="s">
        <v>119</v>
      </c>
      <c r="Q66" s="149" t="s">
        <v>329</v>
      </c>
      <c r="R66" s="149" t="s">
        <v>330</v>
      </c>
      <c r="S66" s="152" t="s">
        <v>104</v>
      </c>
    </row>
    <row r="67" spans="1:19">
      <c r="A67" s="153" t="s">
        <v>106</v>
      </c>
      <c r="B67" s="154" t="s">
        <v>99</v>
      </c>
      <c r="C67" s="154" t="s">
        <v>190</v>
      </c>
      <c r="D67" s="154" t="s">
        <v>107</v>
      </c>
      <c r="E67" s="154" t="s">
        <v>101</v>
      </c>
      <c r="F67" s="155">
        <v>45838</v>
      </c>
      <c r="G67" s="154" t="s">
        <v>102</v>
      </c>
      <c r="H67" s="154">
        <v>101281</v>
      </c>
      <c r="I67" s="154" t="s">
        <v>331</v>
      </c>
      <c r="J67" s="155">
        <v>45835</v>
      </c>
      <c r="K67" s="155">
        <v>45885</v>
      </c>
      <c r="L67" s="154">
        <v>1.08</v>
      </c>
      <c r="M67" s="154">
        <v>1063060</v>
      </c>
      <c r="N67" s="154">
        <v>85045</v>
      </c>
      <c r="O67" s="154">
        <v>1148105</v>
      </c>
      <c r="P67" s="154" t="s">
        <v>112</v>
      </c>
      <c r="Q67" s="154" t="s">
        <v>332</v>
      </c>
      <c r="R67" s="154" t="s">
        <v>333</v>
      </c>
      <c r="S67" s="157" t="s">
        <v>104</v>
      </c>
    </row>
    <row r="68" spans="1:19">
      <c r="A68" s="148" t="s">
        <v>106</v>
      </c>
      <c r="B68" s="149" t="s">
        <v>99</v>
      </c>
      <c r="C68" s="149" t="s">
        <v>190</v>
      </c>
      <c r="D68" s="149" t="s">
        <v>107</v>
      </c>
      <c r="E68" s="149" t="s">
        <v>101</v>
      </c>
      <c r="F68" s="150">
        <v>45838</v>
      </c>
      <c r="G68" s="149" t="s">
        <v>102</v>
      </c>
      <c r="H68" s="149">
        <v>101281</v>
      </c>
      <c r="I68" s="149" t="s">
        <v>334</v>
      </c>
      <c r="J68" s="150">
        <v>45835</v>
      </c>
      <c r="K68" s="150">
        <v>45885</v>
      </c>
      <c r="L68" s="149">
        <v>1.08</v>
      </c>
      <c r="M68" s="149">
        <v>710273</v>
      </c>
      <c r="N68" s="149">
        <v>56822</v>
      </c>
      <c r="O68" s="149">
        <v>767095</v>
      </c>
      <c r="P68" s="149" t="s">
        <v>113</v>
      </c>
      <c r="Q68" s="149" t="s">
        <v>335</v>
      </c>
      <c r="R68" s="149" t="s">
        <v>336</v>
      </c>
      <c r="S68" s="152" t="s">
        <v>104</v>
      </c>
    </row>
    <row r="69" spans="1:19">
      <c r="A69" s="153" t="s">
        <v>106</v>
      </c>
      <c r="B69" s="154" t="s">
        <v>99</v>
      </c>
      <c r="C69" s="154" t="s">
        <v>190</v>
      </c>
      <c r="D69" s="154" t="s">
        <v>107</v>
      </c>
      <c r="E69" s="154" t="s">
        <v>101</v>
      </c>
      <c r="F69" s="155">
        <v>45838</v>
      </c>
      <c r="G69" s="154" t="s">
        <v>102</v>
      </c>
      <c r="H69" s="154">
        <v>101281</v>
      </c>
      <c r="I69" s="154" t="s">
        <v>337</v>
      </c>
      <c r="J69" s="155">
        <v>45838</v>
      </c>
      <c r="K69" s="155">
        <v>45888</v>
      </c>
      <c r="L69" s="154">
        <v>1.08</v>
      </c>
      <c r="M69" s="154">
        <v>741684</v>
      </c>
      <c r="N69" s="154">
        <v>59335</v>
      </c>
      <c r="O69" s="154">
        <v>801019</v>
      </c>
      <c r="P69" s="154" t="s">
        <v>115</v>
      </c>
      <c r="Q69" s="154" t="s">
        <v>338</v>
      </c>
      <c r="R69" s="154" t="s">
        <v>339</v>
      </c>
      <c r="S69" s="157" t="s">
        <v>104</v>
      </c>
    </row>
    <row r="70" spans="1:19">
      <c r="A70" s="148" t="s">
        <v>106</v>
      </c>
      <c r="B70" s="149" t="s">
        <v>99</v>
      </c>
      <c r="C70" s="149" t="s">
        <v>190</v>
      </c>
      <c r="D70" s="149" t="s">
        <v>107</v>
      </c>
      <c r="E70" s="149" t="s">
        <v>101</v>
      </c>
      <c r="F70" s="150">
        <v>45838</v>
      </c>
      <c r="G70" s="149" t="s">
        <v>102</v>
      </c>
      <c r="H70" s="149">
        <v>101281</v>
      </c>
      <c r="I70" s="149" t="s">
        <v>340</v>
      </c>
      <c r="J70" s="150">
        <v>45838</v>
      </c>
      <c r="K70" s="150">
        <v>45888</v>
      </c>
      <c r="L70" s="149">
        <v>1.08</v>
      </c>
      <c r="M70" s="149">
        <v>724420</v>
      </c>
      <c r="N70" s="149">
        <v>57954</v>
      </c>
      <c r="O70" s="149">
        <v>782374</v>
      </c>
      <c r="P70" s="149" t="s">
        <v>111</v>
      </c>
      <c r="Q70" s="149" t="s">
        <v>341</v>
      </c>
      <c r="R70" s="149" t="s">
        <v>342</v>
      </c>
      <c r="S70" s="152" t="s">
        <v>104</v>
      </c>
    </row>
    <row r="71" spans="1:19">
      <c r="N71" s="140"/>
      <c r="O71" s="140"/>
      <c r="P71" s="140"/>
    </row>
    <row r="72" spans="1:19">
      <c r="N72" s="140"/>
      <c r="O72" s="140"/>
      <c r="P72" s="140"/>
    </row>
    <row r="73" spans="1:19">
      <c r="N73" s="140"/>
      <c r="O73" s="140"/>
      <c r="P73" s="140"/>
    </row>
    <row r="74" spans="1:19">
      <c r="N74" s="140"/>
      <c r="O74" s="140"/>
      <c r="P74" s="140"/>
    </row>
    <row r="75" spans="1:19">
      <c r="N75" s="140"/>
      <c r="O75" s="140"/>
      <c r="P75" s="140"/>
    </row>
    <row r="76" spans="1:19">
      <c r="N76" s="140"/>
      <c r="O76" s="140"/>
      <c r="P76" s="140"/>
    </row>
    <row r="77" spans="1:19">
      <c r="N77" s="140"/>
      <c r="O77" s="140"/>
      <c r="P77" s="140"/>
    </row>
    <row r="78" spans="1:19">
      <c r="N78" s="140"/>
      <c r="O78" s="140"/>
      <c r="P78" s="140"/>
    </row>
    <row r="79" spans="1:19">
      <c r="N79" s="140"/>
      <c r="O79" s="140"/>
      <c r="P79" s="140"/>
    </row>
    <row r="80" spans="1:19">
      <c r="N80" s="140"/>
      <c r="O80" s="140"/>
      <c r="P80" s="140"/>
    </row>
    <row r="81" spans="14:16">
      <c r="N81" s="140"/>
      <c r="O81" s="140"/>
      <c r="P81" s="140"/>
    </row>
    <row r="82" spans="14:16">
      <c r="N82" s="140"/>
      <c r="O82" s="140"/>
      <c r="P82" s="140"/>
    </row>
    <row r="83" spans="14:16">
      <c r="N83" s="140"/>
      <c r="O83" s="140"/>
      <c r="P83" s="140"/>
    </row>
    <row r="84" spans="14:16">
      <c r="N84" s="140"/>
      <c r="O84" s="140"/>
      <c r="P84" s="140"/>
    </row>
    <row r="85" spans="14:16">
      <c r="N85" s="140"/>
      <c r="O85" s="140"/>
      <c r="P85" s="140"/>
    </row>
    <row r="86" spans="14:16">
      <c r="N86" s="140"/>
      <c r="O86" s="140"/>
      <c r="P86" s="140"/>
    </row>
    <row r="87" spans="14:16">
      <c r="N87" s="140"/>
      <c r="O87" s="140"/>
      <c r="P87" s="140"/>
    </row>
    <row r="88" spans="14:16">
      <c r="N88" s="140"/>
      <c r="O88" s="140"/>
      <c r="P88" s="140"/>
    </row>
    <row r="89" spans="14:16">
      <c r="N89" s="140"/>
      <c r="O89" s="140"/>
      <c r="P89" s="140"/>
    </row>
    <row r="90" spans="14:16">
      <c r="N90" s="140"/>
      <c r="O90" s="140"/>
      <c r="P90" s="140"/>
    </row>
    <row r="91" spans="14:16">
      <c r="N91" s="140"/>
      <c r="O91" s="140"/>
      <c r="P91" s="140"/>
    </row>
    <row r="92" spans="14:16">
      <c r="N92" s="140"/>
      <c r="O92" s="140"/>
      <c r="P92" s="140"/>
    </row>
    <row r="93" spans="14:16">
      <c r="N93" s="140"/>
      <c r="O93" s="140"/>
      <c r="P93" s="140"/>
    </row>
    <row r="94" spans="14:16">
      <c r="N94" s="140"/>
      <c r="O94" s="140"/>
      <c r="P94" s="140"/>
    </row>
    <row r="95" spans="14:16">
      <c r="N95" s="140"/>
      <c r="O95" s="140"/>
      <c r="P95" s="140"/>
    </row>
    <row r="96" spans="14:16">
      <c r="N96" s="140"/>
      <c r="O96" s="140"/>
      <c r="P96" s="140"/>
    </row>
    <row r="97" spans="14:16">
      <c r="N97" s="140"/>
      <c r="O97" s="140"/>
      <c r="P97" s="140"/>
    </row>
    <row r="98" spans="14:16">
      <c r="N98" s="140"/>
      <c r="O98" s="140"/>
      <c r="P98" s="140"/>
    </row>
    <row r="99" spans="14:16">
      <c r="N99" s="140"/>
      <c r="O99" s="140"/>
      <c r="P99" s="140"/>
    </row>
    <row r="100" spans="14:16">
      <c r="N100" s="140"/>
      <c r="O100" s="140"/>
      <c r="P100" s="140"/>
    </row>
    <row r="101" spans="14:16">
      <c r="N101" s="140"/>
      <c r="O101" s="140"/>
      <c r="P101" s="140"/>
    </row>
    <row r="102" spans="14:16">
      <c r="N102" s="140"/>
      <c r="O102" s="140"/>
      <c r="P102" s="140"/>
    </row>
    <row r="103" spans="14:16">
      <c r="N103" s="140"/>
      <c r="O103" s="140"/>
      <c r="P103" s="140"/>
    </row>
    <row r="104" spans="14:16">
      <c r="N104" s="140"/>
      <c r="O104" s="140"/>
      <c r="P104" s="140"/>
    </row>
    <row r="105" spans="14:16">
      <c r="N105" s="140"/>
      <c r="O105" s="140"/>
      <c r="P105" s="140"/>
    </row>
    <row r="106" spans="14:16">
      <c r="N106" s="140"/>
      <c r="O106" s="140"/>
      <c r="P106" s="140"/>
    </row>
    <row r="107" spans="14:16">
      <c r="N107" s="140"/>
      <c r="O107" s="140"/>
      <c r="P107" s="140"/>
    </row>
    <row r="108" spans="14:16">
      <c r="N108" s="140"/>
      <c r="O108" s="140"/>
      <c r="P108" s="140"/>
    </row>
    <row r="109" spans="14:16">
      <c r="N109" s="140"/>
      <c r="O109" s="140"/>
      <c r="P109" s="140"/>
    </row>
    <row r="110" spans="14:16">
      <c r="N110" s="140"/>
      <c r="O110" s="140"/>
      <c r="P110" s="140"/>
    </row>
    <row r="111" spans="14:16">
      <c r="N111" s="140"/>
      <c r="O111" s="140"/>
      <c r="P111" s="140"/>
    </row>
    <row r="112" spans="14:16">
      <c r="N112" s="140"/>
      <c r="O112" s="140"/>
      <c r="P112" s="140"/>
    </row>
    <row r="113" spans="14:16">
      <c r="N113" s="140"/>
      <c r="O113" s="140"/>
      <c r="P113" s="140"/>
    </row>
    <row r="114" spans="14:16">
      <c r="N114" s="140"/>
      <c r="O114" s="140"/>
      <c r="P114" s="140"/>
    </row>
    <row r="115" spans="14:16">
      <c r="N115" s="140"/>
      <c r="O115" s="140"/>
      <c r="P115" s="140"/>
    </row>
    <row r="116" spans="14:16">
      <c r="N116" s="140"/>
      <c r="O116" s="140"/>
      <c r="P116" s="140"/>
    </row>
    <row r="117" spans="14:16">
      <c r="N117" s="140"/>
      <c r="O117" s="140"/>
      <c r="P117" s="140"/>
    </row>
    <row r="118" spans="14:16">
      <c r="N118" s="140"/>
      <c r="O118" s="140"/>
      <c r="P118" s="140"/>
    </row>
    <row r="119" spans="14:16">
      <c r="N119" s="140"/>
      <c r="O119" s="140"/>
      <c r="P119" s="140"/>
    </row>
    <row r="120" spans="14:16">
      <c r="N120" s="140"/>
      <c r="O120" s="140"/>
      <c r="P120" s="140"/>
    </row>
    <row r="121" spans="14:16">
      <c r="N121" s="140"/>
      <c r="O121" s="140"/>
      <c r="P121" s="140"/>
    </row>
    <row r="122" spans="14:16">
      <c r="N122" s="140"/>
      <c r="O122" s="140"/>
      <c r="P122" s="140"/>
    </row>
    <row r="123" spans="14:16">
      <c r="N123" s="140"/>
      <c r="O123" s="140"/>
      <c r="P123" s="140"/>
    </row>
    <row r="124" spans="14:16">
      <c r="N124" s="140"/>
      <c r="O124" s="140"/>
      <c r="P124" s="140"/>
    </row>
    <row r="125" spans="14:16">
      <c r="N125" s="140"/>
      <c r="O125" s="140"/>
      <c r="P125" s="140"/>
    </row>
    <row r="126" spans="14:16">
      <c r="N126" s="140"/>
      <c r="O126" s="140"/>
      <c r="P126" s="140"/>
    </row>
    <row r="127" spans="14:16">
      <c r="N127" s="140"/>
      <c r="O127" s="140"/>
      <c r="P127" s="140"/>
    </row>
    <row r="128" spans="14:16">
      <c r="N128" s="140"/>
      <c r="O128" s="140"/>
      <c r="P128" s="140"/>
    </row>
    <row r="129" spans="14:16">
      <c r="N129" s="140"/>
      <c r="O129" s="140"/>
      <c r="P129" s="140"/>
    </row>
    <row r="130" spans="14:16">
      <c r="N130" s="140"/>
      <c r="O130" s="140"/>
      <c r="P130" s="140"/>
    </row>
    <row r="131" spans="14:16">
      <c r="N131" s="140"/>
      <c r="O131" s="140"/>
      <c r="P131" s="140"/>
    </row>
    <row r="132" spans="14:16">
      <c r="N132" s="140"/>
      <c r="O132" s="140"/>
      <c r="P132" s="140"/>
    </row>
    <row r="133" spans="14:16">
      <c r="N133" s="140"/>
      <c r="O133" s="140"/>
      <c r="P133" s="140"/>
    </row>
    <row r="134" spans="14:16">
      <c r="N134" s="140"/>
      <c r="O134" s="140"/>
      <c r="P134" s="140"/>
    </row>
    <row r="135" spans="14:16">
      <c r="N135" s="140"/>
      <c r="O135" s="140"/>
      <c r="P135" s="140"/>
    </row>
    <row r="136" spans="14:16">
      <c r="N136" s="140"/>
      <c r="O136" s="140"/>
      <c r="P136" s="140"/>
    </row>
    <row r="137" spans="14:16">
      <c r="N137" s="140"/>
      <c r="O137" s="140"/>
      <c r="P137" s="140"/>
    </row>
    <row r="138" spans="14:16">
      <c r="N138" s="140"/>
      <c r="O138" s="140"/>
      <c r="P138" s="140"/>
    </row>
    <row r="139" spans="14:16">
      <c r="N139" s="140"/>
      <c r="O139" s="140"/>
      <c r="P139" s="140"/>
    </row>
    <row r="140" spans="14:16">
      <c r="N140" s="140"/>
      <c r="O140" s="140"/>
      <c r="P140" s="140"/>
    </row>
    <row r="141" spans="14:16">
      <c r="N141" s="140"/>
      <c r="O141" s="140"/>
      <c r="P141" s="140"/>
    </row>
    <row r="142" spans="14:16">
      <c r="N142" s="140"/>
      <c r="O142" s="140"/>
      <c r="P142" s="140"/>
    </row>
    <row r="143" spans="14:16">
      <c r="N143" s="140"/>
      <c r="O143" s="140"/>
      <c r="P143" s="140"/>
    </row>
    <row r="144" spans="14:16">
      <c r="N144" s="140"/>
      <c r="O144" s="140"/>
      <c r="P144" s="140"/>
    </row>
    <row r="145" spans="14:16">
      <c r="N145" s="140"/>
      <c r="O145" s="140"/>
      <c r="P145" s="140"/>
    </row>
    <row r="146" spans="14:16">
      <c r="N146" s="140"/>
      <c r="O146" s="140"/>
      <c r="P146" s="140"/>
    </row>
    <row r="147" spans="14:16">
      <c r="N147" s="140"/>
      <c r="O147" s="140"/>
      <c r="P147" s="140"/>
    </row>
    <row r="148" spans="14:16">
      <c r="N148" s="140"/>
      <c r="O148" s="140"/>
      <c r="P148" s="140"/>
    </row>
    <row r="149" spans="14:16">
      <c r="N149" s="140"/>
      <c r="O149" s="140"/>
      <c r="P149" s="140"/>
    </row>
    <row r="150" spans="14:16">
      <c r="N150" s="140"/>
      <c r="O150" s="140"/>
      <c r="P150" s="140"/>
    </row>
    <row r="151" spans="14:16">
      <c r="N151" s="140"/>
      <c r="O151" s="140"/>
      <c r="P151" s="140"/>
    </row>
    <row r="152" spans="14:16">
      <c r="N152" s="140"/>
      <c r="O152" s="140"/>
      <c r="P152" s="140"/>
    </row>
    <row r="153" spans="14:16">
      <c r="N153" s="140"/>
      <c r="O153" s="140"/>
      <c r="P153" s="140"/>
    </row>
    <row r="154" spans="14:16">
      <c r="N154" s="140"/>
      <c r="O154" s="140"/>
      <c r="P154" s="140"/>
    </row>
    <row r="155" spans="14:16">
      <c r="N155" s="140"/>
      <c r="O155" s="140"/>
      <c r="P155" s="140"/>
    </row>
    <row r="156" spans="14:16">
      <c r="N156" s="140"/>
      <c r="O156" s="140"/>
      <c r="P156" s="140"/>
    </row>
    <row r="157" spans="14:16">
      <c r="N157" s="140"/>
      <c r="O157" s="140"/>
      <c r="P157" s="140"/>
    </row>
    <row r="158" spans="14:16">
      <c r="N158" s="140"/>
      <c r="O158" s="140"/>
      <c r="P158" s="140"/>
    </row>
    <row r="159" spans="14:16">
      <c r="N159" s="140"/>
      <c r="O159" s="140"/>
      <c r="P159" s="140"/>
    </row>
    <row r="160" spans="14:16">
      <c r="N160" s="140"/>
      <c r="O160" s="140"/>
      <c r="P160" s="140"/>
    </row>
    <row r="161" spans="14:16">
      <c r="N161" s="140"/>
      <c r="O161" s="140"/>
      <c r="P161" s="140"/>
    </row>
    <row r="162" spans="14:16">
      <c r="N162" s="140"/>
      <c r="O162" s="140"/>
      <c r="P162" s="140"/>
    </row>
    <row r="163" spans="14:16">
      <c r="N163" s="140"/>
      <c r="O163" s="140"/>
      <c r="P163" s="140"/>
    </row>
    <row r="164" spans="14:16">
      <c r="N164" s="140"/>
      <c r="O164" s="140"/>
      <c r="P164" s="140"/>
    </row>
    <row r="165" spans="14:16">
      <c r="N165" s="140"/>
      <c r="O165" s="140"/>
      <c r="P165" s="140"/>
    </row>
    <row r="166" spans="14:16">
      <c r="N166" s="140"/>
      <c r="O166" s="140"/>
      <c r="P166" s="140"/>
    </row>
    <row r="167" spans="14:16">
      <c r="N167" s="140"/>
      <c r="O167" s="140"/>
      <c r="P167" s="140"/>
    </row>
    <row r="168" spans="14:16">
      <c r="N168" s="140"/>
      <c r="O168" s="140"/>
      <c r="P168" s="140"/>
    </row>
    <row r="169" spans="14:16">
      <c r="N169" s="140"/>
      <c r="O169" s="140"/>
      <c r="P169" s="140"/>
    </row>
    <row r="170" spans="14:16">
      <c r="N170" s="140"/>
      <c r="O170" s="140"/>
      <c r="P170" s="140"/>
    </row>
    <row r="171" spans="14:16">
      <c r="N171" s="140"/>
      <c r="O171" s="140"/>
      <c r="P171" s="140"/>
    </row>
    <row r="172" spans="14:16">
      <c r="N172" s="140"/>
      <c r="O172" s="140"/>
      <c r="P172" s="140"/>
    </row>
    <row r="173" spans="14:16">
      <c r="N173" s="140"/>
      <c r="O173" s="140"/>
      <c r="P173" s="140"/>
    </row>
    <row r="174" spans="14:16">
      <c r="N174" s="140"/>
      <c r="O174" s="140"/>
      <c r="P174" s="140"/>
    </row>
    <row r="175" spans="14:16">
      <c r="N175" s="140"/>
      <c r="O175" s="140"/>
      <c r="P175" s="140"/>
    </row>
    <row r="176" spans="14:16">
      <c r="N176" s="140"/>
      <c r="O176" s="140"/>
      <c r="P176" s="140"/>
    </row>
    <row r="177" spans="14:16">
      <c r="N177" s="140"/>
      <c r="O177" s="140"/>
      <c r="P177" s="140"/>
    </row>
    <row r="178" spans="14:16">
      <c r="N178" s="140"/>
      <c r="O178" s="140"/>
      <c r="P178" s="140"/>
    </row>
    <row r="179" spans="14:16">
      <c r="N179" s="140"/>
      <c r="O179" s="140"/>
      <c r="P179" s="140"/>
    </row>
    <row r="180" spans="14:16">
      <c r="N180" s="140"/>
      <c r="O180" s="140"/>
      <c r="P180" s="140"/>
    </row>
    <row r="181" spans="14:16">
      <c r="N181" s="140"/>
      <c r="O181" s="140"/>
      <c r="P181" s="140"/>
    </row>
    <row r="182" spans="14:16">
      <c r="N182" s="140"/>
      <c r="O182" s="140"/>
      <c r="P182" s="140"/>
    </row>
    <row r="183" spans="14:16">
      <c r="N183" s="140"/>
      <c r="O183" s="140"/>
      <c r="P183" s="140"/>
    </row>
    <row r="184" spans="14:16">
      <c r="N184" s="140"/>
      <c r="O184" s="140"/>
      <c r="P184" s="140"/>
    </row>
    <row r="185" spans="14:16">
      <c r="N185" s="140"/>
      <c r="O185" s="140"/>
      <c r="P185" s="140"/>
    </row>
    <row r="186" spans="14:16">
      <c r="N186" s="140"/>
      <c r="O186" s="140"/>
      <c r="P186" s="140"/>
    </row>
    <row r="187" spans="14:16">
      <c r="N187" s="140"/>
      <c r="O187" s="140"/>
      <c r="P187" s="140"/>
    </row>
    <row r="188" spans="14:16">
      <c r="N188" s="140"/>
      <c r="O188" s="140"/>
      <c r="P188" s="140"/>
    </row>
    <row r="189" spans="14:16">
      <c r="N189" s="140"/>
      <c r="O189" s="140"/>
      <c r="P189" s="140"/>
    </row>
    <row r="190" spans="14:16">
      <c r="N190" s="140"/>
      <c r="O190" s="140"/>
      <c r="P190" s="140"/>
    </row>
    <row r="191" spans="14:16">
      <c r="N191" s="140"/>
      <c r="O191" s="140"/>
      <c r="P191" s="140"/>
    </row>
    <row r="192" spans="14:16">
      <c r="N192" s="140"/>
      <c r="O192" s="140"/>
      <c r="P192" s="140"/>
    </row>
    <row r="193" spans="14:16">
      <c r="N193" s="140"/>
      <c r="O193" s="140"/>
      <c r="P193" s="140"/>
    </row>
    <row r="194" spans="14:16">
      <c r="N194" s="140"/>
      <c r="O194" s="140"/>
      <c r="P194" s="140"/>
    </row>
    <row r="195" spans="14:16">
      <c r="N195" s="140"/>
      <c r="O195" s="140"/>
      <c r="P195" s="140"/>
    </row>
    <row r="196" spans="14:16">
      <c r="N196" s="140"/>
      <c r="O196" s="140"/>
      <c r="P196" s="140"/>
    </row>
    <row r="197" spans="14:16">
      <c r="N197" s="140"/>
      <c r="O197" s="140"/>
      <c r="P197" s="140"/>
    </row>
    <row r="198" spans="14:16">
      <c r="N198" s="140"/>
      <c r="O198" s="140"/>
      <c r="P198" s="140"/>
    </row>
    <row r="199" spans="14:16">
      <c r="N199" s="140"/>
      <c r="O199" s="140"/>
      <c r="P199" s="140"/>
    </row>
    <row r="200" spans="14:16">
      <c r="N200" s="140"/>
      <c r="O200" s="140"/>
      <c r="P200" s="140"/>
    </row>
    <row r="201" spans="14:16">
      <c r="N201" s="140"/>
      <c r="O201" s="140"/>
      <c r="P201" s="140"/>
    </row>
    <row r="202" spans="14:16">
      <c r="N202" s="140"/>
      <c r="O202" s="140"/>
      <c r="P202" s="140"/>
    </row>
    <row r="203" spans="14:16">
      <c r="N203" s="140"/>
      <c r="O203" s="140"/>
      <c r="P203" s="140"/>
    </row>
    <row r="204" spans="14:16">
      <c r="N204" s="140"/>
      <c r="O204" s="140"/>
      <c r="P204" s="140"/>
    </row>
    <row r="205" spans="14:16">
      <c r="N205" s="140"/>
      <c r="O205" s="140"/>
      <c r="P205" s="140"/>
    </row>
    <row r="206" spans="14:16">
      <c r="N206" s="140"/>
      <c r="O206" s="140"/>
      <c r="P206" s="140"/>
    </row>
    <row r="207" spans="14:16">
      <c r="N207" s="140"/>
      <c r="O207" s="140"/>
      <c r="P207" s="140"/>
    </row>
    <row r="208" spans="14:16">
      <c r="N208" s="140"/>
      <c r="O208" s="140"/>
      <c r="P208" s="140"/>
    </row>
    <row r="209" spans="14:16">
      <c r="N209" s="140"/>
      <c r="O209" s="140"/>
      <c r="P209" s="140"/>
    </row>
    <row r="210" spans="14:16">
      <c r="N210" s="140"/>
      <c r="O210" s="140"/>
      <c r="P210" s="140"/>
    </row>
    <row r="211" spans="14:16">
      <c r="N211" s="140"/>
      <c r="O211" s="140"/>
      <c r="P211" s="140"/>
    </row>
    <row r="212" spans="14:16">
      <c r="N212" s="140"/>
      <c r="O212" s="140"/>
      <c r="P212" s="140"/>
    </row>
    <row r="213" spans="14:16">
      <c r="N213" s="140"/>
      <c r="O213" s="140"/>
      <c r="P213" s="140"/>
    </row>
    <row r="214" spans="14:16">
      <c r="N214" s="140"/>
      <c r="O214" s="140"/>
      <c r="P214" s="140"/>
    </row>
    <row r="215" spans="14:16">
      <c r="N215" s="140"/>
      <c r="O215" s="140"/>
      <c r="P215" s="140"/>
    </row>
    <row r="216" spans="14:16">
      <c r="N216" s="140"/>
      <c r="O216" s="140"/>
      <c r="P216" s="140"/>
    </row>
    <row r="217" spans="14:16">
      <c r="N217" s="140"/>
      <c r="O217" s="140"/>
      <c r="P217" s="140"/>
    </row>
    <row r="218" spans="14:16">
      <c r="N218" s="140"/>
      <c r="O218" s="140"/>
      <c r="P218" s="140"/>
    </row>
    <row r="219" spans="14:16">
      <c r="N219" s="140"/>
      <c r="O219" s="140"/>
      <c r="P219" s="140"/>
    </row>
    <row r="220" spans="14:16">
      <c r="N220" s="140"/>
      <c r="O220" s="140"/>
      <c r="P220" s="140"/>
    </row>
    <row r="221" spans="14:16">
      <c r="N221" s="140"/>
      <c r="O221" s="140"/>
      <c r="P221" s="140"/>
    </row>
    <row r="222" spans="14:16">
      <c r="N222" s="140"/>
      <c r="O222" s="140"/>
      <c r="P222" s="140"/>
    </row>
    <row r="223" spans="14:16">
      <c r="N223" s="140"/>
      <c r="O223" s="140"/>
      <c r="P223" s="140"/>
    </row>
    <row r="224" spans="14:16">
      <c r="N224" s="140"/>
      <c r="O224" s="140"/>
      <c r="P224" s="140"/>
    </row>
    <row r="225" spans="14:16">
      <c r="N225" s="140"/>
      <c r="O225" s="140"/>
      <c r="P225" s="140"/>
    </row>
    <row r="226" spans="14:16">
      <c r="N226" s="140"/>
      <c r="O226" s="140"/>
      <c r="P226" s="140"/>
    </row>
    <row r="227" spans="14:16">
      <c r="N227" s="140"/>
      <c r="O227" s="140"/>
      <c r="P227" s="140"/>
    </row>
    <row r="228" spans="14:16">
      <c r="N228" s="140"/>
      <c r="O228" s="140"/>
      <c r="P228" s="140"/>
    </row>
    <row r="229" spans="14:16">
      <c r="N229" s="140"/>
      <c r="O229" s="140"/>
      <c r="P229" s="140"/>
    </row>
    <row r="230" spans="14:16">
      <c r="N230" s="140"/>
      <c r="O230" s="140"/>
      <c r="P230" s="140"/>
    </row>
    <row r="231" spans="14:16">
      <c r="N231" s="140"/>
      <c r="O231" s="140"/>
      <c r="P231" s="140"/>
    </row>
    <row r="232" spans="14:16">
      <c r="N232" s="140"/>
      <c r="O232" s="140"/>
      <c r="P232" s="140"/>
    </row>
    <row r="233" spans="14:16">
      <c r="N233" s="140"/>
      <c r="O233" s="140"/>
      <c r="P233" s="140"/>
    </row>
    <row r="234" spans="14:16">
      <c r="N234" s="140"/>
      <c r="O234" s="140"/>
      <c r="P234" s="140"/>
    </row>
    <row r="235" spans="14:16">
      <c r="N235" s="140"/>
      <c r="O235" s="140"/>
      <c r="P235" s="140"/>
    </row>
    <row r="236" spans="14:16">
      <c r="N236" s="140"/>
      <c r="O236" s="140"/>
      <c r="P236" s="140"/>
    </row>
    <row r="237" spans="14:16">
      <c r="N237" s="140"/>
      <c r="O237" s="140"/>
      <c r="P237" s="140"/>
    </row>
    <row r="238" spans="14:16">
      <c r="N238" s="140"/>
      <c r="O238" s="140"/>
      <c r="P238" s="140"/>
    </row>
    <row r="239" spans="14:16">
      <c r="N239" s="140"/>
      <c r="O239" s="140"/>
      <c r="P239" s="140"/>
    </row>
    <row r="240" spans="14:16">
      <c r="N240" s="140"/>
      <c r="O240" s="140"/>
      <c r="P240" s="140"/>
    </row>
    <row r="241" spans="14:16">
      <c r="N241" s="140"/>
      <c r="O241" s="140"/>
      <c r="P241" s="140"/>
    </row>
    <row r="242" spans="14:16">
      <c r="N242" s="140"/>
      <c r="O242" s="140"/>
      <c r="P242" s="140"/>
    </row>
    <row r="243" spans="14:16">
      <c r="N243" s="140"/>
      <c r="O243" s="140"/>
      <c r="P243" s="140"/>
    </row>
    <row r="244" spans="14:16">
      <c r="N244" s="140"/>
      <c r="O244" s="140"/>
      <c r="P244" s="140"/>
    </row>
    <row r="245" spans="14:16">
      <c r="N245" s="140"/>
      <c r="O245" s="140"/>
      <c r="P245" s="140"/>
    </row>
    <row r="246" spans="14:16">
      <c r="N246" s="140"/>
      <c r="O246" s="140"/>
      <c r="P246" s="140"/>
    </row>
    <row r="247" spans="14:16">
      <c r="N247" s="140"/>
      <c r="O247" s="140"/>
      <c r="P247" s="140"/>
    </row>
    <row r="248" spans="14:16">
      <c r="N248" s="140"/>
      <c r="O248" s="140"/>
      <c r="P248" s="140"/>
    </row>
    <row r="249" spans="14:16">
      <c r="N249" s="140"/>
      <c r="O249" s="140"/>
      <c r="P249" s="140"/>
    </row>
    <row r="250" spans="14:16">
      <c r="N250" s="140"/>
      <c r="O250" s="140"/>
      <c r="P250" s="140"/>
    </row>
    <row r="251" spans="14:16">
      <c r="N251" s="140"/>
      <c r="O251" s="140"/>
      <c r="P251" s="140"/>
    </row>
    <row r="252" spans="14:16">
      <c r="N252" s="140"/>
      <c r="O252" s="140"/>
      <c r="P252" s="140"/>
    </row>
    <row r="253" spans="14:16">
      <c r="N253" s="140"/>
      <c r="O253" s="140"/>
      <c r="P253" s="140"/>
    </row>
    <row r="254" spans="14:16">
      <c r="N254" s="140"/>
      <c r="O254" s="140"/>
      <c r="P254" s="140"/>
    </row>
    <row r="255" spans="14:16">
      <c r="N255" s="140"/>
      <c r="O255" s="140"/>
      <c r="P255" s="140"/>
    </row>
    <row r="256" spans="14:16">
      <c r="N256" s="140"/>
      <c r="O256" s="140"/>
      <c r="P256" s="140"/>
    </row>
    <row r="257" spans="14:16">
      <c r="N257" s="140"/>
      <c r="O257" s="140"/>
      <c r="P257" s="140"/>
    </row>
    <row r="258" spans="14:16">
      <c r="N258" s="140"/>
      <c r="O258" s="140"/>
      <c r="P258" s="140"/>
    </row>
    <row r="259" spans="14:16">
      <c r="N259" s="140"/>
      <c r="O259" s="140"/>
      <c r="P259" s="140"/>
    </row>
    <row r="260" spans="14:16">
      <c r="N260" s="140"/>
      <c r="O260" s="140"/>
      <c r="P260" s="140"/>
    </row>
    <row r="261" spans="14:16">
      <c r="N261" s="140"/>
      <c r="O261" s="140"/>
      <c r="P261" s="140"/>
    </row>
    <row r="262" spans="14:16">
      <c r="N262" s="140"/>
      <c r="O262" s="140"/>
      <c r="P262" s="140"/>
    </row>
    <row r="263" spans="14:16">
      <c r="N263" s="140"/>
      <c r="O263" s="140"/>
      <c r="P263" s="140"/>
    </row>
    <row r="264" spans="14:16">
      <c r="N264" s="140"/>
      <c r="O264" s="140"/>
      <c r="P264" s="140"/>
    </row>
    <row r="265" spans="14:16">
      <c r="N265" s="140"/>
      <c r="O265" s="140"/>
      <c r="P265" s="140"/>
    </row>
    <row r="266" spans="14:16">
      <c r="N266" s="140"/>
      <c r="O266" s="140"/>
      <c r="P266" s="140"/>
    </row>
    <row r="267" spans="14:16">
      <c r="N267" s="140"/>
      <c r="O267" s="140"/>
      <c r="P267" s="140"/>
    </row>
    <row r="268" spans="14:16">
      <c r="N268" s="140"/>
      <c r="O268" s="140"/>
      <c r="P268" s="140"/>
    </row>
    <row r="269" spans="14:16">
      <c r="N269" s="140"/>
      <c r="O269" s="140"/>
      <c r="P269" s="140"/>
    </row>
    <row r="270" spans="14:16">
      <c r="N270" s="140"/>
      <c r="O270" s="140"/>
      <c r="P270" s="140"/>
    </row>
    <row r="271" spans="14:16">
      <c r="N271" s="140"/>
      <c r="O271" s="140"/>
      <c r="P271" s="140"/>
    </row>
    <row r="272" spans="14:16">
      <c r="N272" s="140"/>
      <c r="O272" s="140"/>
      <c r="P272" s="140"/>
    </row>
    <row r="273" spans="14:16">
      <c r="N273" s="140"/>
      <c r="O273" s="140"/>
      <c r="P273" s="140"/>
    </row>
    <row r="274" spans="14:16">
      <c r="N274" s="140"/>
      <c r="O274" s="140"/>
      <c r="P274" s="140"/>
    </row>
    <row r="275" spans="14:16">
      <c r="N275" s="140"/>
      <c r="O275" s="140"/>
      <c r="P275" s="140"/>
    </row>
    <row r="276" spans="14:16">
      <c r="N276" s="140"/>
      <c r="O276" s="140"/>
      <c r="P276" s="140"/>
    </row>
    <row r="277" spans="14:16">
      <c r="N277" s="140"/>
      <c r="O277" s="140"/>
      <c r="P277" s="140"/>
    </row>
    <row r="278" spans="14:16">
      <c r="N278" s="140"/>
      <c r="O278" s="140"/>
      <c r="P278" s="140"/>
    </row>
    <row r="279" spans="14:16">
      <c r="N279" s="140"/>
      <c r="O279" s="140"/>
      <c r="P279" s="140"/>
    </row>
    <row r="280" spans="14:16">
      <c r="N280" s="140"/>
      <c r="O280" s="140"/>
      <c r="P280" s="140"/>
    </row>
    <row r="281" spans="14:16">
      <c r="N281" s="140"/>
      <c r="O281" s="140"/>
      <c r="P281" s="140"/>
    </row>
    <row r="282" spans="14:16">
      <c r="N282" s="140"/>
      <c r="O282" s="140"/>
      <c r="P282" s="140"/>
    </row>
    <row r="283" spans="14:16">
      <c r="N283" s="140"/>
      <c r="O283" s="140"/>
      <c r="P283" s="140"/>
    </row>
    <row r="284" spans="14:16">
      <c r="N284" s="140"/>
      <c r="O284" s="140"/>
      <c r="P284" s="140"/>
    </row>
    <row r="285" spans="14:16">
      <c r="N285" s="140"/>
      <c r="O285" s="140"/>
      <c r="P285" s="140"/>
    </row>
    <row r="286" spans="14:16">
      <c r="N286" s="140"/>
      <c r="O286" s="140"/>
      <c r="P286" s="140"/>
    </row>
    <row r="287" spans="14:16">
      <c r="N287" s="140"/>
      <c r="O287" s="140"/>
      <c r="P287" s="140"/>
    </row>
    <row r="288" spans="14:16">
      <c r="N288" s="140"/>
      <c r="O288" s="140"/>
      <c r="P288" s="140"/>
    </row>
    <row r="289" spans="14:16">
      <c r="N289" s="140"/>
      <c r="O289" s="140"/>
      <c r="P289" s="140"/>
    </row>
    <row r="290" spans="14:16">
      <c r="N290" s="140"/>
      <c r="O290" s="140"/>
      <c r="P290" s="140"/>
    </row>
    <row r="291" spans="14:16">
      <c r="N291" s="140"/>
      <c r="O291" s="140"/>
      <c r="P291" s="140"/>
    </row>
    <row r="292" spans="14:16">
      <c r="N292" s="140"/>
      <c r="O292" s="140"/>
      <c r="P292" s="140"/>
    </row>
    <row r="293" spans="14:16">
      <c r="N293" s="140"/>
      <c r="O293" s="140"/>
      <c r="P293" s="140"/>
    </row>
    <row r="294" spans="14:16">
      <c r="N294" s="140"/>
      <c r="O294" s="140"/>
      <c r="P294" s="140"/>
    </row>
    <row r="295" spans="14:16">
      <c r="N295" s="140"/>
      <c r="O295" s="140"/>
      <c r="P295" s="140"/>
    </row>
    <row r="296" spans="14:16">
      <c r="N296" s="140"/>
      <c r="O296" s="140"/>
      <c r="P296" s="140"/>
    </row>
    <row r="297" spans="14:16">
      <c r="N297" s="140"/>
      <c r="O297" s="140"/>
      <c r="P297" s="140"/>
    </row>
    <row r="298" spans="14:16">
      <c r="N298" s="140"/>
      <c r="O298" s="140"/>
      <c r="P298" s="140"/>
    </row>
    <row r="299" spans="14:16">
      <c r="N299" s="140"/>
      <c r="O299" s="140"/>
      <c r="P299" s="140"/>
    </row>
    <row r="300" spans="14:16">
      <c r="N300" s="140"/>
      <c r="O300" s="140"/>
      <c r="P300" s="140"/>
    </row>
    <row r="301" spans="14:16">
      <c r="N301" s="140"/>
      <c r="O301" s="140"/>
      <c r="P301" s="140"/>
    </row>
    <row r="302" spans="14:16">
      <c r="N302" s="140"/>
      <c r="O302" s="140"/>
      <c r="P302" s="140"/>
    </row>
    <row r="303" spans="14:16">
      <c r="N303" s="140"/>
      <c r="O303" s="140"/>
      <c r="P303" s="140"/>
    </row>
    <row r="304" spans="14:16">
      <c r="N304" s="140"/>
      <c r="O304" s="140"/>
      <c r="P304" s="140"/>
    </row>
    <row r="305" spans="14:16">
      <c r="N305" s="140"/>
      <c r="O305" s="140"/>
      <c r="P305" s="140"/>
    </row>
    <row r="306" spans="14:16">
      <c r="N306" s="140"/>
      <c r="O306" s="140"/>
      <c r="P306" s="140"/>
    </row>
    <row r="307" spans="14:16">
      <c r="N307" s="140"/>
      <c r="O307" s="140"/>
      <c r="P307" s="140"/>
    </row>
    <row r="308" spans="14:16">
      <c r="N308" s="140"/>
      <c r="O308" s="140"/>
      <c r="P308" s="140"/>
    </row>
    <row r="309" spans="14:16">
      <c r="N309" s="140"/>
      <c r="O309" s="140"/>
      <c r="P309" s="140"/>
    </row>
    <row r="310" spans="14:16">
      <c r="N310" s="140"/>
      <c r="O310" s="140"/>
      <c r="P310" s="140"/>
    </row>
    <row r="311" spans="14:16">
      <c r="N311" s="140"/>
      <c r="O311" s="140"/>
      <c r="P311" s="140"/>
    </row>
    <row r="312" spans="14:16">
      <c r="N312" s="140"/>
      <c r="O312" s="140"/>
      <c r="P312" s="140"/>
    </row>
    <row r="313" spans="14:16">
      <c r="N313" s="140"/>
      <c r="O313" s="140"/>
      <c r="P313" s="140"/>
    </row>
    <row r="314" spans="14:16">
      <c r="N314" s="140"/>
      <c r="O314" s="140"/>
      <c r="P314" s="140"/>
    </row>
    <row r="315" spans="14:16">
      <c r="N315" s="140"/>
      <c r="O315" s="140"/>
      <c r="P315" s="140"/>
    </row>
    <row r="316" spans="14:16">
      <c r="N316" s="140"/>
      <c r="O316" s="140"/>
      <c r="P316" s="140"/>
    </row>
    <row r="317" spans="14:16">
      <c r="N317" s="140"/>
      <c r="O317" s="140"/>
      <c r="P317" s="140"/>
    </row>
    <row r="318" spans="14:16">
      <c r="N318" s="140"/>
      <c r="O318" s="140"/>
      <c r="P318" s="140"/>
    </row>
    <row r="319" spans="14:16">
      <c r="N319" s="140"/>
      <c r="O319" s="140"/>
      <c r="P319" s="140"/>
    </row>
    <row r="320" spans="14:16">
      <c r="N320" s="140"/>
      <c r="O320" s="140"/>
      <c r="P320" s="140"/>
    </row>
    <row r="321" spans="14:16">
      <c r="N321" s="140"/>
      <c r="O321" s="140"/>
      <c r="P321" s="140"/>
    </row>
    <row r="322" spans="14:16">
      <c r="N322" s="140"/>
      <c r="O322" s="140"/>
      <c r="P322" s="140"/>
    </row>
    <row r="323" spans="14:16">
      <c r="N323" s="140"/>
      <c r="O323" s="140"/>
      <c r="P323" s="140"/>
    </row>
    <row r="324" spans="14:16">
      <c r="N324" s="140"/>
      <c r="O324" s="140"/>
      <c r="P324" s="140"/>
    </row>
    <row r="325" spans="14:16">
      <c r="N325" s="140"/>
      <c r="O325" s="140"/>
      <c r="P325" s="140"/>
    </row>
    <row r="326" spans="14:16">
      <c r="N326" s="140"/>
      <c r="O326" s="140"/>
      <c r="P326" s="140"/>
    </row>
    <row r="327" spans="14:16">
      <c r="N327" s="140"/>
      <c r="O327" s="140"/>
      <c r="P327" s="140"/>
    </row>
    <row r="328" spans="14:16">
      <c r="N328" s="140"/>
      <c r="O328" s="140"/>
      <c r="P328" s="140"/>
    </row>
    <row r="329" spans="14:16">
      <c r="N329" s="140"/>
      <c r="O329" s="140"/>
      <c r="P329" s="140"/>
    </row>
    <row r="330" spans="14:16">
      <c r="N330" s="140"/>
      <c r="O330" s="140"/>
      <c r="P330" s="140"/>
    </row>
    <row r="331" spans="14:16">
      <c r="N331" s="140"/>
      <c r="O331" s="140"/>
      <c r="P331" s="140"/>
    </row>
    <row r="332" spans="14:16">
      <c r="N332" s="140"/>
      <c r="O332" s="140"/>
      <c r="P332" s="140"/>
    </row>
    <row r="333" spans="14:16">
      <c r="N333" s="140"/>
      <c r="O333" s="140"/>
      <c r="P333" s="140"/>
    </row>
    <row r="334" spans="14:16">
      <c r="N334" s="140"/>
      <c r="O334" s="140"/>
      <c r="P334" s="140"/>
    </row>
    <row r="335" spans="14:16">
      <c r="N335" s="140"/>
      <c r="O335" s="140"/>
      <c r="P335" s="140"/>
    </row>
    <row r="336" spans="14:16">
      <c r="N336" s="140"/>
      <c r="O336" s="140"/>
      <c r="P336" s="140"/>
    </row>
    <row r="337" spans="14:16">
      <c r="N337" s="140"/>
      <c r="O337" s="140"/>
      <c r="P337" s="140"/>
    </row>
    <row r="338" spans="14:16">
      <c r="N338" s="140"/>
      <c r="O338" s="140"/>
      <c r="P338" s="140"/>
    </row>
    <row r="339" spans="14:16">
      <c r="N339" s="140"/>
      <c r="O339" s="140"/>
      <c r="P339" s="140"/>
    </row>
    <row r="340" spans="14:16">
      <c r="N340" s="140"/>
      <c r="O340" s="140"/>
      <c r="P340" s="140"/>
    </row>
    <row r="341" spans="14:16">
      <c r="N341" s="140"/>
      <c r="O341" s="140"/>
      <c r="P341" s="140"/>
    </row>
    <row r="342" spans="14:16">
      <c r="N342" s="140"/>
      <c r="O342" s="140"/>
      <c r="P342" s="140"/>
    </row>
    <row r="343" spans="14:16">
      <c r="N343" s="140"/>
      <c r="O343" s="140"/>
      <c r="P343" s="140"/>
    </row>
    <row r="344" spans="14:16">
      <c r="N344" s="140"/>
      <c r="O344" s="140"/>
      <c r="P344" s="140"/>
    </row>
    <row r="345" spans="14:16">
      <c r="N345" s="140"/>
      <c r="O345" s="140"/>
      <c r="P345" s="140"/>
    </row>
    <row r="346" spans="14:16">
      <c r="N346" s="140"/>
      <c r="O346" s="140"/>
      <c r="P346" s="140"/>
    </row>
    <row r="347" spans="14:16">
      <c r="N347" s="140"/>
      <c r="O347" s="140"/>
      <c r="P347" s="140"/>
    </row>
    <row r="348" spans="14:16">
      <c r="N348" s="140"/>
      <c r="O348" s="140"/>
      <c r="P348" s="140"/>
    </row>
    <row r="349" spans="14:16">
      <c r="N349" s="140"/>
      <c r="O349" s="140"/>
      <c r="P349" s="140"/>
    </row>
    <row r="350" spans="14:16">
      <c r="N350" s="140"/>
      <c r="O350" s="140"/>
      <c r="P350" s="140"/>
    </row>
    <row r="351" spans="14:16">
      <c r="N351" s="140"/>
      <c r="O351" s="140"/>
      <c r="P351" s="140"/>
    </row>
    <row r="352" spans="14:16">
      <c r="N352" s="140"/>
      <c r="O352" s="140"/>
      <c r="P352" s="140"/>
    </row>
    <row r="353" spans="14:16">
      <c r="N353" s="140"/>
      <c r="O353" s="140"/>
      <c r="P353" s="140"/>
    </row>
    <row r="354" spans="14:16">
      <c r="N354" s="140"/>
      <c r="O354" s="140"/>
      <c r="P354" s="140"/>
    </row>
    <row r="355" spans="14:16">
      <c r="N355" s="140"/>
      <c r="O355" s="140"/>
      <c r="P355" s="140"/>
    </row>
    <row r="356" spans="14:16">
      <c r="N356" s="140"/>
      <c r="O356" s="140"/>
      <c r="P356" s="140"/>
    </row>
    <row r="357" spans="14:16">
      <c r="N357" s="140"/>
      <c r="O357" s="140"/>
      <c r="P357" s="140"/>
    </row>
    <row r="358" spans="14:16">
      <c r="N358" s="140"/>
      <c r="O358" s="140"/>
      <c r="P358" s="140"/>
    </row>
    <row r="359" spans="14:16">
      <c r="N359" s="140"/>
      <c r="O359" s="140"/>
      <c r="P359" s="140"/>
    </row>
    <row r="360" spans="14:16">
      <c r="N360" s="140"/>
      <c r="O360" s="140"/>
      <c r="P360" s="140"/>
    </row>
    <row r="361" spans="14:16">
      <c r="N361" s="140"/>
      <c r="O361" s="140"/>
      <c r="P361" s="140"/>
    </row>
    <row r="362" spans="14:16">
      <c r="N362" s="140"/>
      <c r="O362" s="140"/>
      <c r="P362" s="140"/>
    </row>
    <row r="363" spans="14:16">
      <c r="N363" s="140"/>
      <c r="O363" s="140"/>
      <c r="P363" s="140"/>
    </row>
    <row r="364" spans="14:16">
      <c r="N364" s="140"/>
      <c r="O364" s="140"/>
      <c r="P364" s="140"/>
    </row>
    <row r="365" spans="14:16">
      <c r="N365" s="140"/>
      <c r="O365" s="140"/>
      <c r="P365" s="140"/>
    </row>
    <row r="366" spans="14:16">
      <c r="N366" s="140"/>
      <c r="O366" s="140"/>
      <c r="P366" s="140"/>
    </row>
    <row r="367" spans="14:16">
      <c r="N367" s="140"/>
      <c r="O367" s="140"/>
      <c r="P367" s="140"/>
    </row>
    <row r="368" spans="14:16">
      <c r="N368" s="140"/>
      <c r="O368" s="140"/>
      <c r="P368" s="140"/>
    </row>
    <row r="369" spans="14:16">
      <c r="N369" s="140"/>
      <c r="O369" s="140"/>
      <c r="P369" s="140"/>
    </row>
    <row r="370" spans="14:16">
      <c r="N370" s="140"/>
      <c r="O370" s="140"/>
      <c r="P370" s="140"/>
    </row>
    <row r="371" spans="14:16">
      <c r="N371" s="140"/>
      <c r="O371" s="140"/>
      <c r="P371" s="140"/>
    </row>
    <row r="372" spans="14:16">
      <c r="N372" s="140"/>
      <c r="O372" s="140"/>
      <c r="P372" s="140"/>
    </row>
    <row r="373" spans="14:16">
      <c r="N373" s="140"/>
      <c r="O373" s="140"/>
      <c r="P373" s="140"/>
    </row>
    <row r="374" spans="14:16">
      <c r="N374" s="140"/>
      <c r="O374" s="140"/>
      <c r="P374" s="140"/>
    </row>
    <row r="375" spans="14:16">
      <c r="N375" s="140"/>
      <c r="O375" s="140"/>
      <c r="P375" s="140"/>
    </row>
    <row r="376" spans="14:16">
      <c r="N376" s="140"/>
      <c r="O376" s="140"/>
      <c r="P376" s="140"/>
    </row>
    <row r="377" spans="14:16">
      <c r="N377" s="140"/>
      <c r="O377" s="140"/>
      <c r="P377" s="140"/>
    </row>
    <row r="378" spans="14:16">
      <c r="N378" s="140"/>
      <c r="O378" s="140"/>
      <c r="P378" s="140"/>
    </row>
    <row r="379" spans="14:16">
      <c r="N379" s="140"/>
      <c r="O379" s="140"/>
      <c r="P379" s="140"/>
    </row>
    <row r="380" spans="14:16">
      <c r="N380" s="140"/>
      <c r="O380" s="140"/>
      <c r="P380" s="140"/>
    </row>
    <row r="381" spans="14:16">
      <c r="N381" s="140"/>
      <c r="O381" s="140"/>
      <c r="P381" s="140"/>
    </row>
    <row r="382" spans="14:16">
      <c r="N382" s="140"/>
      <c r="O382" s="140"/>
      <c r="P382" s="140"/>
    </row>
    <row r="383" spans="14:16">
      <c r="N383" s="140"/>
      <c r="O383" s="140"/>
      <c r="P383" s="140"/>
    </row>
    <row r="384" spans="14:16">
      <c r="N384" s="140"/>
      <c r="O384" s="140"/>
      <c r="P384" s="140"/>
    </row>
    <row r="385" spans="14:16">
      <c r="N385" s="140"/>
      <c r="O385" s="140"/>
      <c r="P385" s="140"/>
    </row>
    <row r="386" spans="14:16">
      <c r="N386" s="140"/>
      <c r="O386" s="140"/>
      <c r="P386" s="140"/>
    </row>
    <row r="387" spans="14:16">
      <c r="N387" s="140"/>
      <c r="O387" s="140"/>
      <c r="P387" s="140"/>
    </row>
    <row r="388" spans="14:16">
      <c r="N388" s="140"/>
      <c r="O388" s="140"/>
      <c r="P388" s="140"/>
    </row>
    <row r="389" spans="14:16">
      <c r="N389" s="140"/>
      <c r="O389" s="140"/>
      <c r="P389" s="140"/>
    </row>
    <row r="390" spans="14:16">
      <c r="N390" s="140"/>
      <c r="O390" s="140"/>
      <c r="P390" s="140"/>
    </row>
    <row r="391" spans="14:16">
      <c r="N391" s="140"/>
      <c r="O391" s="140"/>
      <c r="P391" s="140"/>
    </row>
    <row r="392" spans="14:16">
      <c r="N392" s="140"/>
      <c r="O392" s="140"/>
      <c r="P392" s="140"/>
    </row>
    <row r="393" spans="14:16">
      <c r="N393" s="140"/>
      <c r="O393" s="140"/>
      <c r="P393" s="140"/>
    </row>
    <row r="394" spans="14:16">
      <c r="N394" s="140"/>
      <c r="O394" s="140"/>
      <c r="P394" s="140"/>
    </row>
    <row r="395" spans="14:16">
      <c r="N395" s="140"/>
      <c r="O395" s="140"/>
      <c r="P395" s="140"/>
    </row>
    <row r="396" spans="14:16">
      <c r="N396" s="140"/>
      <c r="O396" s="140"/>
      <c r="P396" s="140"/>
    </row>
    <row r="397" spans="14:16">
      <c r="N397" s="140"/>
      <c r="O397" s="140"/>
      <c r="P397" s="140"/>
    </row>
    <row r="398" spans="14:16">
      <c r="N398" s="140"/>
      <c r="O398" s="140"/>
      <c r="P398" s="140"/>
    </row>
    <row r="399" spans="14:16">
      <c r="N399" s="140"/>
      <c r="O399" s="140"/>
      <c r="P399" s="140"/>
    </row>
    <row r="400" spans="14:16">
      <c r="N400" s="140"/>
      <c r="O400" s="140"/>
      <c r="P400" s="140"/>
    </row>
    <row r="401" spans="14:16">
      <c r="N401" s="140"/>
      <c r="O401" s="140"/>
      <c r="P401" s="140"/>
    </row>
    <row r="402" spans="14:16">
      <c r="N402" s="140"/>
      <c r="O402" s="140"/>
      <c r="P402" s="140"/>
    </row>
    <row r="403" spans="14:16">
      <c r="N403" s="140"/>
      <c r="O403" s="140"/>
      <c r="P403" s="140"/>
    </row>
    <row r="404" spans="14:16">
      <c r="N404" s="140"/>
      <c r="O404" s="140"/>
      <c r="P404" s="140"/>
    </row>
    <row r="405" spans="14:16">
      <c r="N405" s="140"/>
      <c r="O405" s="140"/>
      <c r="P405" s="140"/>
    </row>
    <row r="406" spans="14:16">
      <c r="N406" s="140"/>
      <c r="O406" s="140"/>
      <c r="P406" s="140"/>
    </row>
    <row r="407" spans="14:16">
      <c r="N407" s="140"/>
      <c r="O407" s="140"/>
      <c r="P407" s="140"/>
    </row>
    <row r="408" spans="14:16">
      <c r="N408" s="140"/>
      <c r="O408" s="140"/>
      <c r="P408" s="140"/>
    </row>
    <row r="409" spans="14:16">
      <c r="N409" s="140"/>
      <c r="O409" s="140"/>
      <c r="P409" s="140"/>
    </row>
    <row r="410" spans="14:16">
      <c r="N410" s="140"/>
      <c r="O410" s="140"/>
      <c r="P410" s="140"/>
    </row>
    <row r="411" spans="14:16">
      <c r="N411" s="140"/>
      <c r="O411" s="140"/>
      <c r="P411" s="140"/>
    </row>
    <row r="412" spans="14:16">
      <c r="N412" s="140"/>
      <c r="O412" s="140"/>
      <c r="P412" s="140"/>
    </row>
    <row r="413" spans="14:16">
      <c r="N413" s="140"/>
      <c r="O413" s="140"/>
      <c r="P413" s="140"/>
    </row>
    <row r="414" spans="14:16">
      <c r="N414" s="140"/>
      <c r="O414" s="140"/>
      <c r="P414" s="140"/>
    </row>
    <row r="415" spans="14:16">
      <c r="N415" s="140"/>
      <c r="O415" s="140"/>
      <c r="P415" s="140"/>
    </row>
    <row r="416" spans="14:16">
      <c r="N416" s="140"/>
      <c r="O416" s="140"/>
      <c r="P416" s="140"/>
    </row>
    <row r="417" spans="14:16">
      <c r="N417" s="140"/>
      <c r="O417" s="140"/>
      <c r="P417" s="140"/>
    </row>
    <row r="418" spans="14:16">
      <c r="N418" s="140"/>
      <c r="O418" s="140"/>
      <c r="P418" s="140"/>
    </row>
    <row r="419" spans="14:16">
      <c r="N419" s="140"/>
      <c r="O419" s="140"/>
      <c r="P419" s="140"/>
    </row>
    <row r="420" spans="14:16">
      <c r="N420" s="140"/>
      <c r="O420" s="140"/>
      <c r="P420" s="140"/>
    </row>
    <row r="421" spans="14:16">
      <c r="N421" s="140"/>
      <c r="O421" s="140"/>
      <c r="P421" s="140"/>
    </row>
    <row r="422" spans="14:16">
      <c r="N422" s="140"/>
      <c r="O422" s="140"/>
      <c r="P422" s="140"/>
    </row>
    <row r="423" spans="14:16">
      <c r="N423" s="140"/>
      <c r="O423" s="140"/>
      <c r="P423" s="140"/>
    </row>
    <row r="424" spans="14:16">
      <c r="N424" s="140"/>
      <c r="O424" s="140"/>
      <c r="P424" s="140"/>
    </row>
    <row r="425" spans="14:16">
      <c r="N425" s="140"/>
      <c r="O425" s="140"/>
      <c r="P425" s="140"/>
    </row>
    <row r="426" spans="14:16">
      <c r="N426" s="140"/>
      <c r="O426" s="140"/>
      <c r="P426" s="140"/>
    </row>
    <row r="427" spans="14:16">
      <c r="N427" s="140"/>
      <c r="O427" s="140"/>
      <c r="P427" s="140"/>
    </row>
    <row r="428" spans="14:16">
      <c r="N428" s="140"/>
      <c r="O428" s="140"/>
      <c r="P428" s="140"/>
    </row>
    <row r="429" spans="14:16">
      <c r="N429" s="140"/>
      <c r="O429" s="140"/>
      <c r="P429" s="140"/>
    </row>
    <row r="430" spans="14:16">
      <c r="N430" s="140"/>
      <c r="O430" s="140"/>
      <c r="P430" s="140"/>
    </row>
    <row r="431" spans="14:16">
      <c r="N431" s="140"/>
      <c r="O431" s="140"/>
      <c r="P431" s="140"/>
    </row>
    <row r="432" spans="14:16">
      <c r="N432" s="140"/>
      <c r="O432" s="140"/>
      <c r="P432" s="140"/>
    </row>
    <row r="433" spans="14:16">
      <c r="N433" s="140"/>
      <c r="O433" s="140"/>
      <c r="P433" s="140"/>
    </row>
    <row r="434" spans="14:16">
      <c r="N434" s="140"/>
      <c r="O434" s="140"/>
      <c r="P434" s="140"/>
    </row>
    <row r="435" spans="14:16">
      <c r="N435" s="140"/>
      <c r="O435" s="140"/>
      <c r="P435" s="140"/>
    </row>
    <row r="436" spans="14:16">
      <c r="N436" s="140"/>
      <c r="O436" s="140"/>
      <c r="P436" s="140"/>
    </row>
    <row r="437" spans="14:16">
      <c r="N437" s="140"/>
      <c r="O437" s="140"/>
      <c r="P437" s="140"/>
    </row>
    <row r="438" spans="14:16">
      <c r="N438" s="140"/>
      <c r="O438" s="140"/>
      <c r="P438" s="140"/>
    </row>
    <row r="439" spans="14:16">
      <c r="N439" s="140"/>
      <c r="O439" s="140"/>
      <c r="P439" s="140"/>
    </row>
    <row r="440" spans="14:16">
      <c r="N440" s="140"/>
      <c r="O440" s="140"/>
      <c r="P440" s="140"/>
    </row>
    <row r="441" spans="14:16">
      <c r="N441" s="140"/>
      <c r="O441" s="140"/>
      <c r="P441" s="140"/>
    </row>
    <row r="442" spans="14:16">
      <c r="N442" s="140"/>
      <c r="O442" s="140"/>
      <c r="P442" s="140"/>
    </row>
    <row r="443" spans="14:16">
      <c r="N443" s="140"/>
      <c r="O443" s="140"/>
      <c r="P443" s="140"/>
    </row>
    <row r="444" spans="14:16">
      <c r="N444" s="140"/>
      <c r="O444" s="140"/>
      <c r="P444" s="140"/>
    </row>
    <row r="445" spans="14:16">
      <c r="N445" s="140"/>
      <c r="O445" s="140"/>
      <c r="P445" s="140"/>
    </row>
    <row r="446" spans="14:16">
      <c r="N446" s="140"/>
      <c r="O446" s="140"/>
      <c r="P446" s="140"/>
    </row>
    <row r="447" spans="14:16">
      <c r="N447" s="140"/>
      <c r="O447" s="140"/>
      <c r="P447" s="140"/>
    </row>
    <row r="448" spans="14:16">
      <c r="N448" s="140"/>
      <c r="O448" s="140"/>
      <c r="P448" s="140"/>
    </row>
    <row r="449" spans="14:16">
      <c r="N449" s="140"/>
      <c r="O449" s="140"/>
      <c r="P449" s="140"/>
    </row>
    <row r="450" spans="14:16">
      <c r="N450" s="140"/>
      <c r="O450" s="140"/>
      <c r="P450" s="140"/>
    </row>
    <row r="451" spans="14:16">
      <c r="N451" s="140"/>
      <c r="O451" s="140"/>
      <c r="P451" s="140"/>
    </row>
    <row r="452" spans="14:16">
      <c r="N452" s="140"/>
      <c r="O452" s="140"/>
      <c r="P452" s="140"/>
    </row>
    <row r="453" spans="14:16">
      <c r="N453" s="140"/>
      <c r="O453" s="140"/>
      <c r="P453" s="140"/>
    </row>
    <row r="454" spans="14:16">
      <c r="N454" s="140"/>
      <c r="O454" s="140"/>
      <c r="P454" s="140"/>
    </row>
    <row r="455" spans="14:16">
      <c r="N455" s="140"/>
      <c r="O455" s="140"/>
      <c r="P455" s="140"/>
    </row>
    <row r="456" spans="14:16">
      <c r="N456" s="140"/>
      <c r="O456" s="140"/>
      <c r="P456" s="140"/>
    </row>
    <row r="457" spans="14:16">
      <c r="N457" s="140"/>
      <c r="O457" s="140"/>
      <c r="P457" s="140"/>
    </row>
    <row r="458" spans="14:16">
      <c r="N458" s="140"/>
      <c r="O458" s="140"/>
      <c r="P458" s="140"/>
    </row>
    <row r="459" spans="14:16">
      <c r="N459" s="140"/>
      <c r="O459" s="140"/>
      <c r="P459" s="140"/>
    </row>
    <row r="460" spans="14:16">
      <c r="N460" s="140"/>
      <c r="O460" s="140"/>
      <c r="P460" s="140"/>
    </row>
    <row r="461" spans="14:16">
      <c r="N461" s="140"/>
      <c r="O461" s="140"/>
      <c r="P461" s="140"/>
    </row>
    <row r="462" spans="14:16">
      <c r="N462" s="140"/>
      <c r="O462" s="140"/>
      <c r="P462" s="140"/>
    </row>
    <row r="463" spans="14:16">
      <c r="N463" s="140"/>
      <c r="O463" s="140"/>
      <c r="P463" s="140"/>
    </row>
    <row r="464" spans="14:16">
      <c r="N464" s="140"/>
      <c r="O464" s="140"/>
      <c r="P464" s="140"/>
    </row>
    <row r="465" spans="14:16">
      <c r="N465" s="140"/>
      <c r="O465" s="140"/>
      <c r="P465" s="140"/>
    </row>
    <row r="466" spans="14:16">
      <c r="N466" s="140"/>
      <c r="O466" s="140"/>
      <c r="P466" s="140"/>
    </row>
    <row r="467" spans="14:16">
      <c r="N467" s="140"/>
      <c r="O467" s="140"/>
      <c r="P467" s="140"/>
    </row>
    <row r="468" spans="14:16">
      <c r="N468" s="140"/>
      <c r="O468" s="140"/>
      <c r="P468" s="140"/>
    </row>
    <row r="469" spans="14:16">
      <c r="N469" s="140"/>
      <c r="O469" s="140"/>
      <c r="P469" s="140"/>
    </row>
    <row r="470" spans="14:16">
      <c r="N470" s="140"/>
      <c r="O470" s="140"/>
      <c r="P470" s="140"/>
    </row>
    <row r="471" spans="14:16">
      <c r="N471" s="140"/>
      <c r="O471" s="140"/>
      <c r="P471" s="140"/>
    </row>
    <row r="472" spans="14:16">
      <c r="N472" s="140"/>
      <c r="O472" s="140"/>
      <c r="P472" s="140"/>
    </row>
    <row r="473" spans="14:16">
      <c r="N473" s="140"/>
      <c r="O473" s="140"/>
      <c r="P473" s="140"/>
    </row>
    <row r="474" spans="14:16">
      <c r="N474" s="140"/>
      <c r="O474" s="140"/>
      <c r="P474" s="140"/>
    </row>
    <row r="475" spans="14:16">
      <c r="N475" s="140"/>
      <c r="O475" s="140"/>
      <c r="P475" s="140"/>
    </row>
    <row r="476" spans="14:16">
      <c r="N476" s="140"/>
      <c r="O476" s="140"/>
      <c r="P476" s="140"/>
    </row>
    <row r="477" spans="14:16">
      <c r="N477" s="140"/>
      <c r="O477" s="140"/>
      <c r="P477" s="140"/>
    </row>
    <row r="478" spans="14:16">
      <c r="N478" s="140"/>
      <c r="O478" s="140"/>
      <c r="P478" s="140"/>
    </row>
    <row r="479" spans="14:16">
      <c r="N479" s="140"/>
      <c r="O479" s="140"/>
      <c r="P479" s="140"/>
    </row>
    <row r="480" spans="14:16">
      <c r="N480" s="140"/>
      <c r="O480" s="140"/>
      <c r="P480" s="140"/>
    </row>
    <row r="481" spans="14:16">
      <c r="N481" s="140"/>
      <c r="O481" s="140"/>
      <c r="P481" s="140"/>
    </row>
    <row r="482" spans="14:16">
      <c r="N482" s="140"/>
      <c r="O482" s="140"/>
      <c r="P482" s="140"/>
    </row>
    <row r="483" spans="14:16">
      <c r="N483" s="140"/>
      <c r="O483" s="140"/>
      <c r="P483" s="140"/>
    </row>
    <row r="484" spans="14:16">
      <c r="N484" s="140"/>
      <c r="O484" s="140"/>
      <c r="P484" s="140"/>
    </row>
    <row r="485" spans="14:16">
      <c r="N485" s="140"/>
      <c r="O485" s="140"/>
      <c r="P485" s="140"/>
    </row>
    <row r="486" spans="14:16">
      <c r="N486" s="140"/>
      <c r="O486" s="140"/>
      <c r="P486" s="140"/>
    </row>
    <row r="487" spans="14:16">
      <c r="N487" s="140"/>
      <c r="O487" s="140"/>
      <c r="P487" s="140"/>
    </row>
    <row r="488" spans="14:16">
      <c r="N488" s="140"/>
      <c r="O488" s="140"/>
      <c r="P488" s="140"/>
    </row>
    <row r="489" spans="14:16">
      <c r="N489" s="140"/>
      <c r="O489" s="140"/>
      <c r="P489" s="140"/>
    </row>
    <row r="490" spans="14:16">
      <c r="N490" s="140"/>
      <c r="O490" s="140"/>
      <c r="P490" s="140"/>
    </row>
    <row r="491" spans="14:16">
      <c r="N491" s="140"/>
      <c r="O491" s="140"/>
      <c r="P491" s="140"/>
    </row>
    <row r="492" spans="14:16">
      <c r="N492" s="140"/>
      <c r="O492" s="140"/>
      <c r="P492" s="140"/>
    </row>
    <row r="493" spans="14:16">
      <c r="N493" s="140"/>
      <c r="O493" s="140"/>
      <c r="P493" s="140"/>
    </row>
    <row r="494" spans="14:16">
      <c r="N494" s="140"/>
      <c r="O494" s="140"/>
      <c r="P494" s="140"/>
    </row>
    <row r="495" spans="14:16">
      <c r="N495" s="140"/>
      <c r="O495" s="140"/>
      <c r="P495" s="140"/>
    </row>
    <row r="496" spans="14:16">
      <c r="N496" s="140"/>
      <c r="O496" s="140"/>
      <c r="P496" s="140"/>
    </row>
    <row r="497" spans="14:16">
      <c r="N497" s="140"/>
      <c r="O497" s="140"/>
      <c r="P497" s="140"/>
    </row>
    <row r="498" spans="14:16">
      <c r="N498" s="140"/>
      <c r="O498" s="140"/>
      <c r="P498" s="140"/>
    </row>
    <row r="499" spans="14:16">
      <c r="N499" s="140"/>
      <c r="O499" s="140"/>
      <c r="P499" s="140"/>
    </row>
    <row r="500" spans="14:16">
      <c r="N500" s="140"/>
      <c r="O500" s="140"/>
      <c r="P500" s="140"/>
    </row>
    <row r="501" spans="14:16">
      <c r="N501" s="140"/>
      <c r="O501" s="140"/>
      <c r="P501" s="140"/>
    </row>
    <row r="502" spans="14:16">
      <c r="N502" s="140"/>
      <c r="O502" s="140"/>
      <c r="P502" s="140"/>
    </row>
    <row r="503" spans="14:16">
      <c r="N503" s="140"/>
      <c r="O503" s="140"/>
      <c r="P503" s="140"/>
    </row>
    <row r="504" spans="14:16">
      <c r="N504" s="140"/>
      <c r="O504" s="140"/>
      <c r="P504" s="140"/>
    </row>
    <row r="505" spans="14:16">
      <c r="N505" s="140"/>
      <c r="O505" s="140"/>
      <c r="P505" s="140"/>
    </row>
    <row r="506" spans="14:16">
      <c r="N506" s="140"/>
      <c r="O506" s="140"/>
      <c r="P506" s="140"/>
    </row>
    <row r="507" spans="14:16">
      <c r="N507" s="140"/>
      <c r="O507" s="140"/>
      <c r="P507" s="140"/>
    </row>
    <row r="508" spans="14:16">
      <c r="N508" s="140"/>
      <c r="O508" s="140"/>
      <c r="P508" s="140"/>
    </row>
    <row r="509" spans="14:16">
      <c r="N509" s="140"/>
      <c r="O509" s="140"/>
      <c r="P509" s="140"/>
    </row>
    <row r="510" spans="14:16">
      <c r="N510" s="140"/>
      <c r="O510" s="140"/>
      <c r="P510" s="140"/>
    </row>
    <row r="511" spans="14:16">
      <c r="N511" s="140"/>
      <c r="O511" s="140"/>
      <c r="P511" s="140"/>
    </row>
    <row r="512" spans="14:16">
      <c r="N512" s="140"/>
      <c r="O512" s="140"/>
      <c r="P512" s="140"/>
    </row>
    <row r="513" spans="14:16">
      <c r="N513" s="140"/>
      <c r="O513" s="140"/>
      <c r="P513" s="140"/>
    </row>
    <row r="514" spans="14:16">
      <c r="N514" s="140"/>
      <c r="O514" s="140"/>
      <c r="P514" s="140"/>
    </row>
    <row r="515" spans="14:16">
      <c r="N515" s="140"/>
      <c r="O515" s="140"/>
      <c r="P515" s="140"/>
    </row>
    <row r="516" spans="14:16">
      <c r="N516" s="140"/>
      <c r="O516" s="140"/>
      <c r="P516" s="140"/>
    </row>
    <row r="517" spans="14:16">
      <c r="N517" s="140"/>
      <c r="O517" s="140"/>
      <c r="P517" s="140"/>
    </row>
    <row r="518" spans="14:16">
      <c r="N518" s="140"/>
      <c r="O518" s="140"/>
      <c r="P518" s="140"/>
    </row>
    <row r="519" spans="14:16">
      <c r="N519" s="140"/>
      <c r="O519" s="140"/>
      <c r="P519" s="140"/>
    </row>
    <row r="520" spans="14:16">
      <c r="N520" s="140"/>
      <c r="O520" s="140"/>
      <c r="P520" s="140"/>
    </row>
    <row r="521" spans="14:16">
      <c r="N521" s="140"/>
      <c r="O521" s="140"/>
      <c r="P521" s="140"/>
    </row>
    <row r="522" spans="14:16">
      <c r="N522" s="140"/>
      <c r="O522" s="140"/>
      <c r="P522" s="140"/>
    </row>
    <row r="523" spans="14:16">
      <c r="N523" s="140"/>
      <c r="O523" s="140"/>
      <c r="P523" s="140"/>
    </row>
    <row r="524" spans="14:16">
      <c r="N524" s="140"/>
      <c r="O524" s="140"/>
      <c r="P524" s="140"/>
    </row>
    <row r="525" spans="14:16">
      <c r="N525" s="140"/>
      <c r="O525" s="140"/>
      <c r="P525" s="140"/>
    </row>
    <row r="526" spans="14:16">
      <c r="N526" s="140"/>
      <c r="O526" s="140"/>
      <c r="P526" s="140"/>
    </row>
    <row r="527" spans="14:16">
      <c r="N527" s="140"/>
      <c r="O527" s="140"/>
      <c r="P527" s="140"/>
    </row>
    <row r="528" spans="14:16">
      <c r="N528" s="140"/>
      <c r="O528" s="140"/>
      <c r="P528" s="140"/>
    </row>
    <row r="529" spans="14:16">
      <c r="N529" s="140"/>
      <c r="O529" s="140"/>
      <c r="P529" s="140"/>
    </row>
    <row r="530" spans="14:16">
      <c r="N530" s="140"/>
      <c r="O530" s="140"/>
      <c r="P530" s="140"/>
    </row>
    <row r="531" spans="14:16">
      <c r="N531" s="140"/>
      <c r="O531" s="140"/>
      <c r="P531" s="140"/>
    </row>
    <row r="532" spans="14:16">
      <c r="N532" s="140"/>
      <c r="O532" s="140"/>
      <c r="P532" s="140"/>
    </row>
    <row r="533" spans="14:16">
      <c r="N533" s="140"/>
      <c r="O533" s="140"/>
      <c r="P533" s="140"/>
    </row>
    <row r="534" spans="14:16">
      <c r="N534" s="140"/>
      <c r="O534" s="140"/>
      <c r="P534" s="140"/>
    </row>
    <row r="535" spans="14:16">
      <c r="N535" s="140"/>
      <c r="O535" s="140"/>
      <c r="P535" s="140"/>
    </row>
    <row r="536" spans="14:16">
      <c r="N536" s="140"/>
      <c r="O536" s="140"/>
      <c r="P536" s="140"/>
    </row>
    <row r="537" spans="14:16">
      <c r="N537" s="140"/>
      <c r="O537" s="140"/>
      <c r="P537" s="140"/>
    </row>
    <row r="538" spans="14:16">
      <c r="N538" s="140"/>
      <c r="O538" s="140"/>
      <c r="P538" s="140"/>
    </row>
    <row r="539" spans="14:16">
      <c r="N539" s="140"/>
      <c r="O539" s="140"/>
      <c r="P539" s="140"/>
    </row>
    <row r="540" spans="14:16">
      <c r="N540" s="140"/>
      <c r="O540" s="140"/>
      <c r="P540" s="140"/>
    </row>
    <row r="541" spans="14:16">
      <c r="N541" s="140"/>
      <c r="O541" s="140"/>
      <c r="P541" s="140"/>
    </row>
    <row r="542" spans="14:16">
      <c r="N542" s="140"/>
      <c r="O542" s="140"/>
      <c r="P542" s="140"/>
    </row>
    <row r="543" spans="14:16">
      <c r="N543" s="140"/>
      <c r="O543" s="140"/>
      <c r="P543" s="140"/>
    </row>
    <row r="544" spans="14:16">
      <c r="N544" s="140"/>
      <c r="O544" s="140"/>
      <c r="P544" s="140"/>
    </row>
    <row r="545" spans="14:16">
      <c r="N545" s="140"/>
      <c r="O545" s="140"/>
      <c r="P545" s="140"/>
    </row>
    <row r="546" spans="14:16">
      <c r="N546" s="140"/>
      <c r="O546" s="140"/>
      <c r="P546" s="140"/>
    </row>
    <row r="547" spans="14:16">
      <c r="N547" s="140"/>
      <c r="O547" s="140"/>
      <c r="P547" s="140"/>
    </row>
    <row r="548" spans="14:16">
      <c r="N548" s="140"/>
      <c r="O548" s="140"/>
      <c r="P548" s="140"/>
    </row>
    <row r="549" spans="14:16">
      <c r="N549" s="140"/>
      <c r="O549" s="140"/>
      <c r="P549" s="140"/>
    </row>
    <row r="550" spans="14:16">
      <c r="N550" s="140"/>
      <c r="O550" s="140"/>
      <c r="P550" s="140"/>
    </row>
    <row r="551" spans="14:16">
      <c r="N551" s="140"/>
      <c r="O551" s="140"/>
      <c r="P551" s="140"/>
    </row>
    <row r="552" spans="14:16">
      <c r="N552" s="140"/>
      <c r="O552" s="140"/>
      <c r="P552" s="140"/>
    </row>
    <row r="553" spans="14:16">
      <c r="N553" s="140"/>
      <c r="O553" s="140"/>
      <c r="P553" s="140"/>
    </row>
    <row r="554" spans="14:16">
      <c r="N554" s="140"/>
      <c r="O554" s="140"/>
      <c r="P554" s="140"/>
    </row>
    <row r="555" spans="14:16">
      <c r="N555" s="140"/>
      <c r="O555" s="140"/>
      <c r="P555" s="140"/>
    </row>
    <row r="556" spans="14:16">
      <c r="N556" s="140"/>
      <c r="O556" s="140"/>
      <c r="P556" s="140"/>
    </row>
    <row r="557" spans="14:16">
      <c r="N557" s="140"/>
      <c r="O557" s="140"/>
      <c r="P557" s="140"/>
    </row>
    <row r="558" spans="14:16">
      <c r="N558" s="140"/>
      <c r="O558" s="140"/>
      <c r="P558" s="140"/>
    </row>
    <row r="559" spans="14:16">
      <c r="N559" s="140"/>
      <c r="O559" s="140"/>
      <c r="P559" s="140"/>
    </row>
    <row r="560" spans="14:16">
      <c r="N560" s="140"/>
      <c r="O560" s="140"/>
      <c r="P560" s="140"/>
    </row>
    <row r="561" spans="14:16">
      <c r="N561" s="140"/>
      <c r="O561" s="140"/>
      <c r="P561" s="140"/>
    </row>
    <row r="562" spans="14:16">
      <c r="N562" s="140"/>
      <c r="O562" s="140"/>
      <c r="P562" s="140"/>
    </row>
    <row r="563" spans="14:16">
      <c r="N563" s="140"/>
      <c r="O563" s="140"/>
      <c r="P563" s="140"/>
    </row>
    <row r="564" spans="14:16">
      <c r="N564" s="140"/>
      <c r="O564" s="140"/>
      <c r="P564" s="140"/>
    </row>
    <row r="565" spans="14:16">
      <c r="N565" s="140"/>
      <c r="O565" s="140"/>
      <c r="P565" s="140"/>
    </row>
    <row r="566" spans="14:16">
      <c r="N566" s="140"/>
      <c r="O566" s="140"/>
      <c r="P566" s="140"/>
    </row>
    <row r="567" spans="14:16">
      <c r="N567" s="140"/>
      <c r="O567" s="140"/>
      <c r="P567" s="140"/>
    </row>
    <row r="568" spans="14:16">
      <c r="N568" s="140"/>
      <c r="O568" s="140"/>
      <c r="P568" s="140"/>
    </row>
    <row r="569" spans="14:16">
      <c r="N569" s="140"/>
      <c r="O569" s="140"/>
      <c r="P569" s="140"/>
    </row>
    <row r="570" spans="14:16">
      <c r="N570" s="140"/>
      <c r="O570" s="140"/>
      <c r="P570" s="140"/>
    </row>
    <row r="571" spans="14:16">
      <c r="N571" s="140"/>
      <c r="O571" s="140"/>
      <c r="P571" s="140"/>
    </row>
    <row r="572" spans="14:16">
      <c r="N572" s="140"/>
      <c r="O572" s="140"/>
      <c r="P572" s="140"/>
    </row>
    <row r="573" spans="14:16">
      <c r="N573" s="140"/>
      <c r="O573" s="140"/>
      <c r="P573" s="140"/>
    </row>
    <row r="574" spans="14:16">
      <c r="N574" s="140"/>
      <c r="O574" s="140"/>
      <c r="P574" s="140"/>
    </row>
    <row r="575" spans="14:16">
      <c r="N575" s="140"/>
      <c r="O575" s="140"/>
      <c r="P575" s="140"/>
    </row>
    <row r="576" spans="14:16">
      <c r="N576" s="140"/>
      <c r="O576" s="140"/>
      <c r="P576" s="140"/>
    </row>
    <row r="577" spans="14:16">
      <c r="N577" s="140"/>
      <c r="O577" s="140"/>
      <c r="P577" s="140"/>
    </row>
    <row r="578" spans="14:16">
      <c r="N578" s="140"/>
      <c r="O578" s="140"/>
      <c r="P578" s="140"/>
    </row>
    <row r="579" spans="14:16">
      <c r="N579" s="140"/>
      <c r="O579" s="140"/>
      <c r="P579" s="140"/>
    </row>
    <row r="580" spans="14:16">
      <c r="N580" s="140"/>
      <c r="O580" s="140"/>
      <c r="P580" s="140"/>
    </row>
    <row r="581" spans="14:16">
      <c r="N581" s="140"/>
      <c r="O581" s="140"/>
      <c r="P581" s="140"/>
    </row>
    <row r="582" spans="14:16">
      <c r="N582" s="140"/>
      <c r="O582" s="140"/>
      <c r="P582" s="140"/>
    </row>
    <row r="583" spans="14:16">
      <c r="N583" s="140"/>
      <c r="O583" s="140"/>
      <c r="P583" s="140"/>
    </row>
    <row r="584" spans="14:16">
      <c r="N584" s="140"/>
      <c r="O584" s="140"/>
      <c r="P584" s="140"/>
    </row>
    <row r="585" spans="14:16">
      <c r="N585" s="140"/>
      <c r="O585" s="140"/>
      <c r="P585" s="140"/>
    </row>
    <row r="586" spans="14:16">
      <c r="N586" s="140"/>
      <c r="O586" s="140"/>
      <c r="P586" s="140"/>
    </row>
    <row r="587" spans="14:16">
      <c r="N587" s="140"/>
      <c r="O587" s="140"/>
      <c r="P587" s="140"/>
    </row>
    <row r="588" spans="14:16">
      <c r="N588" s="140"/>
      <c r="O588" s="140"/>
      <c r="P588" s="140"/>
    </row>
    <row r="589" spans="14:16">
      <c r="N589" s="140"/>
      <c r="O589" s="140"/>
      <c r="P589" s="140"/>
    </row>
    <row r="590" spans="14:16">
      <c r="N590" s="140"/>
      <c r="O590" s="140"/>
      <c r="P590" s="140"/>
    </row>
    <row r="591" spans="14:16">
      <c r="N591" s="140"/>
      <c r="O591" s="140"/>
      <c r="P591" s="140"/>
    </row>
    <row r="592" spans="14:16">
      <c r="N592" s="140"/>
      <c r="O592" s="140"/>
      <c r="P592" s="140"/>
    </row>
    <row r="593" spans="14:16">
      <c r="N593" s="140"/>
      <c r="O593" s="140"/>
      <c r="P593" s="140"/>
    </row>
    <row r="594" spans="14:16">
      <c r="N594" s="140"/>
      <c r="O594" s="140"/>
      <c r="P594" s="140"/>
    </row>
    <row r="595" spans="14:16">
      <c r="N595" s="140"/>
      <c r="O595" s="140"/>
      <c r="P595" s="140"/>
    </row>
    <row r="596" spans="14:16">
      <c r="N596" s="140"/>
      <c r="O596" s="140"/>
      <c r="P596" s="140"/>
    </row>
    <row r="597" spans="14:16">
      <c r="N597" s="140"/>
      <c r="O597" s="140"/>
      <c r="P597" s="140"/>
    </row>
    <row r="598" spans="14:16">
      <c r="N598" s="140"/>
      <c r="O598" s="140"/>
      <c r="P598" s="140"/>
    </row>
    <row r="599" spans="14:16">
      <c r="N599" s="140"/>
      <c r="O599" s="140"/>
      <c r="P599" s="140"/>
    </row>
    <row r="600" spans="14:16">
      <c r="N600" s="140"/>
      <c r="O600" s="140"/>
      <c r="P600" s="140"/>
    </row>
    <row r="601" spans="14:16">
      <c r="N601" s="140"/>
      <c r="O601" s="140"/>
      <c r="P601" s="140"/>
    </row>
    <row r="602" spans="14:16">
      <c r="N602" s="140"/>
      <c r="O602" s="140"/>
      <c r="P602" s="140"/>
    </row>
    <row r="603" spans="14:16">
      <c r="N603" s="140"/>
      <c r="O603" s="140"/>
      <c r="P603" s="140"/>
    </row>
    <row r="604" spans="14:16">
      <c r="N604" s="140"/>
      <c r="O604" s="140"/>
      <c r="P604" s="140"/>
    </row>
    <row r="605" spans="14:16">
      <c r="N605" s="140"/>
      <c r="O605" s="140"/>
      <c r="P605" s="140"/>
    </row>
    <row r="606" spans="14:16">
      <c r="N606" s="140"/>
      <c r="O606" s="140"/>
      <c r="P606" s="140"/>
    </row>
    <row r="607" spans="14:16">
      <c r="N607" s="140"/>
      <c r="O607" s="140"/>
      <c r="P607" s="140"/>
    </row>
    <row r="608" spans="14:16">
      <c r="N608" s="140"/>
      <c r="O608" s="140"/>
      <c r="P608" s="140"/>
    </row>
    <row r="609" spans="14:16">
      <c r="N609" s="140"/>
      <c r="O609" s="140"/>
      <c r="P609" s="140"/>
    </row>
    <row r="610" spans="14:16">
      <c r="N610" s="140"/>
      <c r="O610" s="140"/>
      <c r="P610" s="140"/>
    </row>
    <row r="611" spans="14:16">
      <c r="N611" s="140"/>
      <c r="O611" s="140"/>
      <c r="P611" s="140"/>
    </row>
    <row r="612" spans="14:16">
      <c r="N612" s="140"/>
      <c r="O612" s="140"/>
      <c r="P612" s="140"/>
    </row>
    <row r="613" spans="14:16">
      <c r="N613" s="140"/>
      <c r="O613" s="140"/>
      <c r="P613" s="140"/>
    </row>
    <row r="614" spans="14:16">
      <c r="N614" s="140"/>
      <c r="O614" s="140"/>
      <c r="P614" s="140"/>
    </row>
    <row r="615" spans="14:16">
      <c r="N615" s="140"/>
      <c r="O615" s="140"/>
      <c r="P615" s="140"/>
    </row>
    <row r="616" spans="14:16">
      <c r="N616" s="140"/>
      <c r="O616" s="140"/>
      <c r="P616" s="140"/>
    </row>
    <row r="617" spans="14:16">
      <c r="N617" s="140"/>
      <c r="O617" s="140"/>
      <c r="P617" s="140"/>
    </row>
    <row r="618" spans="14:16">
      <c r="N618" s="140"/>
      <c r="O618" s="140"/>
      <c r="P618" s="140"/>
    </row>
    <row r="619" spans="14:16">
      <c r="N619" s="140"/>
      <c r="O619" s="140"/>
      <c r="P619" s="140"/>
    </row>
    <row r="620" spans="14:16">
      <c r="N620" s="140"/>
      <c r="O620" s="140"/>
      <c r="P620" s="140"/>
    </row>
    <row r="621" spans="14:16">
      <c r="N621" s="140"/>
      <c r="O621" s="140"/>
      <c r="P621" s="140"/>
    </row>
    <row r="622" spans="14:16">
      <c r="N622" s="140"/>
      <c r="O622" s="140"/>
      <c r="P622" s="140"/>
    </row>
    <row r="623" spans="14:16">
      <c r="N623" s="140"/>
      <c r="O623" s="140"/>
      <c r="P623" s="140"/>
    </row>
    <row r="624" spans="14:16">
      <c r="N624" s="140"/>
      <c r="O624" s="140"/>
      <c r="P624" s="140"/>
    </row>
    <row r="625" spans="14:16">
      <c r="N625" s="140"/>
      <c r="O625" s="140"/>
      <c r="P625" s="140"/>
    </row>
    <row r="626" spans="14:16">
      <c r="N626" s="140"/>
      <c r="O626" s="140"/>
      <c r="P626" s="140"/>
    </row>
    <row r="627" spans="14:16">
      <c r="N627" s="140"/>
      <c r="O627" s="140"/>
      <c r="P627" s="140"/>
    </row>
    <row r="628" spans="14:16">
      <c r="N628" s="140"/>
      <c r="O628" s="140"/>
      <c r="P628" s="140"/>
    </row>
    <row r="629" spans="14:16">
      <c r="N629" s="140"/>
      <c r="O629" s="140"/>
      <c r="P629" s="140"/>
    </row>
    <row r="630" spans="14:16">
      <c r="N630" s="140"/>
      <c r="O630" s="140"/>
      <c r="P630" s="140"/>
    </row>
    <row r="631" spans="14:16">
      <c r="N631" s="140"/>
      <c r="O631" s="140"/>
      <c r="P631" s="140"/>
    </row>
    <row r="632" spans="14:16">
      <c r="N632" s="140"/>
      <c r="O632" s="140"/>
      <c r="P632" s="140"/>
    </row>
    <row r="633" spans="14:16">
      <c r="N633" s="140"/>
      <c r="O633" s="140"/>
      <c r="P633" s="140"/>
    </row>
    <row r="634" spans="14:16">
      <c r="N634" s="140"/>
      <c r="O634" s="140"/>
      <c r="P634" s="140"/>
    </row>
    <row r="635" spans="14:16">
      <c r="N635" s="140"/>
      <c r="O635" s="140"/>
      <c r="P635" s="140"/>
    </row>
    <row r="636" spans="14:16">
      <c r="N636" s="140"/>
      <c r="O636" s="140"/>
      <c r="P636" s="140"/>
    </row>
    <row r="637" spans="14:16">
      <c r="N637" s="140"/>
      <c r="O637" s="140"/>
      <c r="P637" s="140"/>
    </row>
    <row r="638" spans="14:16">
      <c r="N638" s="140"/>
      <c r="O638" s="140"/>
      <c r="P638" s="140"/>
    </row>
    <row r="639" spans="14:16">
      <c r="N639" s="140"/>
      <c r="O639" s="140"/>
      <c r="P639" s="140"/>
    </row>
    <row r="640" spans="14:16">
      <c r="N640" s="140"/>
      <c r="O640" s="140"/>
      <c r="P640" s="140"/>
    </row>
    <row r="641" spans="14:16">
      <c r="N641" s="140"/>
      <c r="O641" s="140"/>
      <c r="P641" s="140"/>
    </row>
    <row r="642" spans="14:16">
      <c r="N642" s="140"/>
      <c r="O642" s="140"/>
      <c r="P642" s="140"/>
    </row>
    <row r="643" spans="14:16">
      <c r="N643" s="140"/>
      <c r="O643" s="140"/>
      <c r="P643" s="140"/>
    </row>
    <row r="644" spans="14:16">
      <c r="N644" s="140"/>
      <c r="O644" s="140"/>
      <c r="P644" s="140"/>
    </row>
    <row r="645" spans="14:16">
      <c r="N645" s="140"/>
      <c r="O645" s="140"/>
      <c r="P645" s="140"/>
    </row>
    <row r="646" spans="14:16">
      <c r="N646" s="140"/>
      <c r="O646" s="140"/>
      <c r="P646" s="140"/>
    </row>
    <row r="647" spans="14:16">
      <c r="N647" s="140"/>
      <c r="O647" s="140"/>
      <c r="P647" s="140"/>
    </row>
    <row r="648" spans="14:16">
      <c r="N648" s="140"/>
      <c r="O648" s="140"/>
      <c r="P648" s="140"/>
    </row>
    <row r="649" spans="14:16">
      <c r="N649" s="140"/>
      <c r="O649" s="140"/>
      <c r="P649" s="140"/>
    </row>
    <row r="650" spans="14:16">
      <c r="N650" s="140"/>
      <c r="O650" s="140"/>
      <c r="P650" s="140"/>
    </row>
    <row r="651" spans="14:16">
      <c r="N651" s="140"/>
      <c r="O651" s="140"/>
      <c r="P651" s="140"/>
    </row>
    <row r="652" spans="14:16">
      <c r="N652" s="140"/>
      <c r="O652" s="140"/>
      <c r="P652" s="140"/>
    </row>
    <row r="653" spans="14:16">
      <c r="N653" s="140"/>
      <c r="O653" s="140"/>
      <c r="P653" s="140"/>
    </row>
    <row r="654" spans="14:16">
      <c r="N654" s="140"/>
      <c r="O654" s="140"/>
      <c r="P654" s="140"/>
    </row>
    <row r="655" spans="14:16">
      <c r="N655" s="140"/>
      <c r="O655" s="140"/>
      <c r="P655" s="140"/>
    </row>
    <row r="656" spans="14:16">
      <c r="N656" s="140"/>
      <c r="O656" s="140"/>
      <c r="P656" s="140"/>
    </row>
    <row r="657" spans="14:16">
      <c r="N657" s="140"/>
      <c r="O657" s="140"/>
      <c r="P657" s="140"/>
    </row>
    <row r="658" spans="14:16">
      <c r="N658" s="140"/>
      <c r="O658" s="140"/>
      <c r="P658" s="140"/>
    </row>
    <row r="659" spans="14:16">
      <c r="N659" s="140"/>
      <c r="O659" s="140"/>
      <c r="P659" s="140"/>
    </row>
    <row r="660" spans="14:16">
      <c r="N660" s="140"/>
      <c r="O660" s="140"/>
      <c r="P660" s="140"/>
    </row>
    <row r="661" spans="14:16">
      <c r="N661" s="140"/>
      <c r="O661" s="140"/>
      <c r="P661" s="140"/>
    </row>
    <row r="662" spans="14:16">
      <c r="N662" s="140"/>
      <c r="O662" s="140"/>
      <c r="P662" s="140"/>
    </row>
    <row r="663" spans="14:16">
      <c r="N663" s="140"/>
      <c r="O663" s="140"/>
      <c r="P663" s="140"/>
    </row>
    <row r="664" spans="14:16">
      <c r="N664" s="140"/>
      <c r="O664" s="140"/>
      <c r="P664" s="140"/>
    </row>
    <row r="665" spans="14:16">
      <c r="N665" s="140"/>
      <c r="O665" s="140"/>
      <c r="P665" s="140"/>
    </row>
    <row r="666" spans="14:16">
      <c r="N666" s="140"/>
      <c r="O666" s="140"/>
      <c r="P666" s="140"/>
    </row>
    <row r="667" spans="14:16">
      <c r="N667" s="140"/>
      <c r="O667" s="140"/>
      <c r="P667" s="140"/>
    </row>
    <row r="668" spans="14:16">
      <c r="N668" s="140"/>
      <c r="O668" s="140"/>
      <c r="P668" s="140"/>
    </row>
    <row r="669" spans="14:16">
      <c r="N669" s="140"/>
      <c r="O669" s="140"/>
      <c r="P669" s="140"/>
    </row>
    <row r="670" spans="14:16">
      <c r="N670" s="140"/>
      <c r="O670" s="140"/>
      <c r="P670" s="140"/>
    </row>
    <row r="671" spans="14:16">
      <c r="N671" s="140"/>
      <c r="O671" s="140"/>
      <c r="P671" s="140"/>
    </row>
    <row r="672" spans="14:16">
      <c r="N672" s="140"/>
      <c r="O672" s="140"/>
      <c r="P672" s="140"/>
    </row>
    <row r="673" spans="14:16">
      <c r="N673" s="140"/>
      <c r="O673" s="140"/>
      <c r="P673" s="140"/>
    </row>
    <row r="674" spans="14:16">
      <c r="N674" s="140"/>
      <c r="O674" s="140"/>
      <c r="P674" s="140"/>
    </row>
    <row r="675" spans="14:16">
      <c r="N675" s="140"/>
      <c r="O675" s="140"/>
      <c r="P675" s="140"/>
    </row>
    <row r="676" spans="14:16">
      <c r="N676" s="140"/>
      <c r="O676" s="140"/>
      <c r="P676" s="140"/>
    </row>
    <row r="677" spans="14:16">
      <c r="N677" s="140"/>
      <c r="O677" s="140"/>
      <c r="P677" s="140"/>
    </row>
    <row r="678" spans="14:16">
      <c r="N678" s="140"/>
      <c r="O678" s="140"/>
      <c r="P678" s="140"/>
    </row>
    <row r="679" spans="14:16">
      <c r="N679" s="140"/>
      <c r="O679" s="140"/>
      <c r="P679" s="140"/>
    </row>
    <row r="680" spans="14:16">
      <c r="N680" s="140"/>
      <c r="O680" s="140"/>
      <c r="P680" s="140"/>
    </row>
    <row r="681" spans="14:16">
      <c r="N681" s="140"/>
      <c r="O681" s="140"/>
      <c r="P681" s="140"/>
    </row>
    <row r="682" spans="14:16">
      <c r="N682" s="140"/>
      <c r="O682" s="140"/>
      <c r="P682" s="140"/>
    </row>
    <row r="683" spans="14:16">
      <c r="N683" s="140"/>
      <c r="O683" s="140"/>
      <c r="P683" s="140"/>
    </row>
    <row r="684" spans="14:16">
      <c r="N684" s="140"/>
      <c r="O684" s="140"/>
      <c r="P684" s="140"/>
    </row>
    <row r="685" spans="14:16">
      <c r="N685" s="140"/>
      <c r="O685" s="140"/>
      <c r="P685" s="140"/>
    </row>
    <row r="686" spans="14:16">
      <c r="N686" s="140"/>
      <c r="O686" s="140"/>
      <c r="P686" s="140"/>
    </row>
    <row r="687" spans="14:16">
      <c r="N687" s="140"/>
      <c r="O687" s="140"/>
      <c r="P687" s="140"/>
    </row>
    <row r="688" spans="14:16">
      <c r="N688" s="140"/>
      <c r="O688" s="140"/>
      <c r="P688" s="140"/>
    </row>
    <row r="689" spans="14:16">
      <c r="N689" s="140"/>
      <c r="O689" s="140"/>
      <c r="P689" s="140"/>
    </row>
    <row r="690" spans="14:16">
      <c r="N690" s="140"/>
      <c r="O690" s="140"/>
      <c r="P690" s="140"/>
    </row>
    <row r="691" spans="14:16">
      <c r="N691" s="140"/>
      <c r="O691" s="140"/>
      <c r="P691" s="140"/>
    </row>
    <row r="692" spans="14:16">
      <c r="N692" s="140"/>
      <c r="O692" s="140"/>
      <c r="P692" s="140"/>
    </row>
    <row r="693" spans="14:16">
      <c r="N693" s="140"/>
      <c r="O693" s="140"/>
      <c r="P693" s="140"/>
    </row>
    <row r="694" spans="14:16">
      <c r="N694" s="140"/>
      <c r="O694" s="140"/>
      <c r="P694" s="140"/>
    </row>
    <row r="695" spans="14:16">
      <c r="N695" s="140"/>
      <c r="O695" s="140"/>
      <c r="P695" s="140"/>
    </row>
    <row r="696" spans="14:16">
      <c r="N696" s="140"/>
      <c r="O696" s="140"/>
      <c r="P696" s="140"/>
    </row>
    <row r="697" spans="14:16">
      <c r="N697" s="140"/>
      <c r="O697" s="140"/>
      <c r="P697" s="140"/>
    </row>
    <row r="698" spans="14:16">
      <c r="N698" s="140"/>
      <c r="O698" s="140"/>
      <c r="P698" s="140"/>
    </row>
    <row r="699" spans="14:16">
      <c r="N699" s="140"/>
      <c r="O699" s="140"/>
      <c r="P699" s="140"/>
    </row>
    <row r="700" spans="14:16">
      <c r="N700" s="140"/>
      <c r="O700" s="140"/>
      <c r="P700" s="140"/>
    </row>
    <row r="701" spans="14:16">
      <c r="N701" s="140"/>
      <c r="O701" s="140"/>
      <c r="P701" s="140"/>
    </row>
    <row r="702" spans="14:16">
      <c r="N702" s="140"/>
      <c r="O702" s="140"/>
      <c r="P702" s="140"/>
    </row>
    <row r="703" spans="14:16">
      <c r="N703" s="140"/>
      <c r="O703" s="140"/>
      <c r="P703" s="140"/>
    </row>
    <row r="704" spans="14:16">
      <c r="N704" s="140"/>
      <c r="O704" s="140"/>
      <c r="P704" s="140"/>
    </row>
    <row r="705" spans="14:16">
      <c r="N705" s="140"/>
      <c r="O705" s="140"/>
      <c r="P705" s="140"/>
    </row>
    <row r="706" spans="14:16">
      <c r="N706" s="140"/>
      <c r="O706" s="140"/>
      <c r="P706" s="140"/>
    </row>
    <row r="707" spans="14:16">
      <c r="N707" s="140"/>
      <c r="O707" s="140"/>
      <c r="P707" s="140"/>
    </row>
    <row r="708" spans="14:16">
      <c r="N708" s="140"/>
      <c r="O708" s="140"/>
      <c r="P708" s="140"/>
    </row>
    <row r="709" spans="14:16">
      <c r="N709" s="140"/>
      <c r="O709" s="140"/>
      <c r="P709" s="140"/>
    </row>
    <row r="710" spans="14:16">
      <c r="N710" s="140"/>
      <c r="O710" s="140"/>
      <c r="P710" s="140"/>
    </row>
    <row r="711" spans="14:16">
      <c r="N711" s="140"/>
      <c r="O711" s="140"/>
      <c r="P711" s="140"/>
    </row>
    <row r="712" spans="14:16">
      <c r="N712" s="140"/>
      <c r="O712" s="140"/>
      <c r="P712" s="140"/>
    </row>
    <row r="713" spans="14:16">
      <c r="N713" s="140"/>
      <c r="O713" s="140"/>
      <c r="P713" s="140"/>
    </row>
    <row r="714" spans="14:16">
      <c r="N714" s="140"/>
      <c r="O714" s="140"/>
      <c r="P714" s="140"/>
    </row>
    <row r="715" spans="14:16">
      <c r="N715" s="140"/>
      <c r="O715" s="140"/>
      <c r="P715" s="140"/>
    </row>
    <row r="716" spans="14:16">
      <c r="N716" s="140"/>
      <c r="O716" s="140"/>
      <c r="P716" s="140"/>
    </row>
    <row r="717" spans="14:16">
      <c r="N717" s="140"/>
      <c r="O717" s="140"/>
      <c r="P717" s="140"/>
    </row>
    <row r="718" spans="14:16">
      <c r="N718" s="140"/>
      <c r="O718" s="140"/>
      <c r="P718" s="140"/>
    </row>
    <row r="719" spans="14:16">
      <c r="N719" s="140"/>
      <c r="O719" s="140"/>
      <c r="P719" s="140"/>
    </row>
    <row r="720" spans="14:16">
      <c r="N720" s="140"/>
      <c r="O720" s="140"/>
      <c r="P720" s="140"/>
    </row>
    <row r="721" spans="14:16">
      <c r="N721" s="140"/>
      <c r="O721" s="140"/>
      <c r="P721" s="140"/>
    </row>
    <row r="722" spans="14:16">
      <c r="N722" s="140"/>
      <c r="O722" s="140"/>
      <c r="P722" s="140"/>
    </row>
    <row r="723" spans="14:16">
      <c r="N723" s="140"/>
      <c r="O723" s="140"/>
      <c r="P723" s="140"/>
    </row>
    <row r="724" spans="14:16">
      <c r="N724" s="140"/>
      <c r="O724" s="140"/>
      <c r="P724" s="140"/>
    </row>
    <row r="725" spans="14:16">
      <c r="N725" s="140"/>
      <c r="O725" s="140"/>
      <c r="P725" s="140"/>
    </row>
    <row r="726" spans="14:16">
      <c r="N726" s="140"/>
      <c r="O726" s="140"/>
      <c r="P726" s="140"/>
    </row>
    <row r="727" spans="14:16">
      <c r="N727" s="140"/>
      <c r="O727" s="140"/>
      <c r="P727" s="140"/>
    </row>
    <row r="728" spans="14:16">
      <c r="N728" s="140"/>
      <c r="O728" s="140"/>
      <c r="P728" s="140"/>
    </row>
    <row r="729" spans="14:16">
      <c r="N729" s="140"/>
      <c r="O729" s="140"/>
      <c r="P729" s="140"/>
    </row>
    <row r="730" spans="14:16">
      <c r="N730" s="140"/>
      <c r="O730" s="140"/>
      <c r="P730" s="140"/>
    </row>
    <row r="731" spans="14:16">
      <c r="N731" s="140"/>
      <c r="O731" s="140"/>
      <c r="P731" s="140"/>
    </row>
    <row r="732" spans="14:16">
      <c r="N732" s="140"/>
      <c r="O732" s="140"/>
      <c r="P732" s="140"/>
    </row>
    <row r="733" spans="14:16">
      <c r="N733" s="140"/>
      <c r="O733" s="140"/>
      <c r="P733" s="140"/>
    </row>
    <row r="734" spans="14:16">
      <c r="N734" s="140"/>
      <c r="O734" s="140"/>
      <c r="P734" s="140"/>
    </row>
    <row r="735" spans="14:16">
      <c r="N735" s="140"/>
      <c r="O735" s="140"/>
      <c r="P735" s="140"/>
    </row>
    <row r="736" spans="14:16">
      <c r="N736" s="140"/>
      <c r="O736" s="140"/>
      <c r="P736" s="140"/>
    </row>
    <row r="737" spans="14:16">
      <c r="N737" s="140"/>
      <c r="O737" s="140"/>
      <c r="P737" s="140"/>
    </row>
    <row r="738" spans="14:16">
      <c r="N738" s="140"/>
      <c r="O738" s="140"/>
      <c r="P738" s="140"/>
    </row>
    <row r="739" spans="14:16">
      <c r="N739" s="140"/>
      <c r="O739" s="140"/>
      <c r="P739" s="140"/>
    </row>
    <row r="740" spans="14:16">
      <c r="N740" s="140"/>
      <c r="O740" s="140"/>
      <c r="P740" s="140"/>
    </row>
    <row r="741" spans="14:16">
      <c r="N741" s="140"/>
      <c r="O741" s="140"/>
      <c r="P741" s="140"/>
    </row>
    <row r="742" spans="14:16">
      <c r="N742" s="140"/>
      <c r="O742" s="140"/>
      <c r="P742" s="140"/>
    </row>
    <row r="743" spans="14:16">
      <c r="N743" s="140"/>
      <c r="O743" s="140"/>
      <c r="P743" s="140"/>
    </row>
    <row r="744" spans="14:16">
      <c r="N744" s="140"/>
      <c r="O744" s="140"/>
      <c r="P744" s="140"/>
    </row>
    <row r="745" spans="14:16">
      <c r="N745" s="140"/>
      <c r="O745" s="140"/>
      <c r="P745" s="140"/>
    </row>
    <row r="746" spans="14:16">
      <c r="N746" s="140"/>
      <c r="O746" s="140"/>
      <c r="P746" s="140"/>
    </row>
    <row r="747" spans="14:16">
      <c r="N747" s="140"/>
      <c r="O747" s="140"/>
      <c r="P747" s="140"/>
    </row>
    <row r="748" spans="14:16">
      <c r="N748" s="140"/>
      <c r="O748" s="140"/>
      <c r="P748" s="140"/>
    </row>
    <row r="749" spans="14:16">
      <c r="N749" s="140"/>
      <c r="O749" s="140"/>
      <c r="P749" s="140"/>
    </row>
    <row r="750" spans="14:16">
      <c r="N750" s="140"/>
      <c r="O750" s="140"/>
      <c r="P750" s="140"/>
    </row>
    <row r="751" spans="14:16">
      <c r="N751" s="140"/>
      <c r="O751" s="140"/>
      <c r="P751" s="140"/>
    </row>
    <row r="752" spans="14:16">
      <c r="N752" s="140"/>
      <c r="O752" s="140"/>
      <c r="P752" s="140"/>
    </row>
    <row r="753" spans="14:16">
      <c r="N753" s="140"/>
      <c r="O753" s="140"/>
      <c r="P753" s="140"/>
    </row>
    <row r="754" spans="14:16">
      <c r="N754" s="140"/>
      <c r="O754" s="140"/>
      <c r="P754" s="140"/>
    </row>
    <row r="755" spans="14:16">
      <c r="N755" s="140"/>
      <c r="O755" s="140"/>
      <c r="P755" s="140"/>
    </row>
    <row r="756" spans="14:16">
      <c r="N756" s="140"/>
      <c r="O756" s="140"/>
      <c r="P756" s="140"/>
    </row>
    <row r="757" spans="14:16">
      <c r="N757" s="140"/>
      <c r="O757" s="140"/>
      <c r="P757" s="140"/>
    </row>
    <row r="758" spans="14:16">
      <c r="N758" s="140"/>
      <c r="O758" s="140"/>
      <c r="P758" s="140"/>
    </row>
    <row r="759" spans="14:16">
      <c r="N759" s="140"/>
      <c r="O759" s="140"/>
      <c r="P759" s="140"/>
    </row>
    <row r="760" spans="14:16">
      <c r="N760" s="140"/>
      <c r="O760" s="140"/>
      <c r="P760" s="140"/>
    </row>
    <row r="761" spans="14:16">
      <c r="N761" s="140"/>
      <c r="O761" s="140"/>
      <c r="P761" s="140"/>
    </row>
    <row r="762" spans="14:16">
      <c r="N762" s="140"/>
      <c r="O762" s="140"/>
      <c r="P762" s="140"/>
    </row>
    <row r="763" spans="14:16">
      <c r="N763" s="140"/>
      <c r="O763" s="140"/>
      <c r="P763" s="140"/>
    </row>
    <row r="764" spans="14:16">
      <c r="N764" s="140"/>
      <c r="O764" s="140"/>
      <c r="P764" s="140"/>
    </row>
    <row r="765" spans="14:16">
      <c r="N765" s="140"/>
      <c r="O765" s="140"/>
      <c r="P765" s="140"/>
    </row>
    <row r="766" spans="14:16">
      <c r="N766" s="140"/>
      <c r="O766" s="140"/>
      <c r="P766" s="140"/>
    </row>
    <row r="767" spans="14:16">
      <c r="N767" s="140"/>
      <c r="O767" s="140"/>
      <c r="P767" s="140"/>
    </row>
    <row r="768" spans="14:16">
      <c r="N768" s="140"/>
      <c r="O768" s="140"/>
      <c r="P768" s="140"/>
    </row>
    <row r="769" spans="14:16">
      <c r="N769" s="140"/>
      <c r="O769" s="140"/>
      <c r="P769" s="140"/>
    </row>
    <row r="770" spans="14:16">
      <c r="N770" s="140"/>
      <c r="O770" s="140"/>
      <c r="P770" s="140"/>
    </row>
    <row r="771" spans="14:16">
      <c r="N771" s="140"/>
      <c r="O771" s="140"/>
      <c r="P771" s="140"/>
    </row>
    <row r="772" spans="14:16">
      <c r="N772" s="140"/>
      <c r="O772" s="140"/>
      <c r="P772" s="140"/>
    </row>
    <row r="773" spans="14:16">
      <c r="N773" s="140"/>
      <c r="O773" s="140"/>
      <c r="P773" s="140"/>
    </row>
    <row r="774" spans="14:16">
      <c r="N774" s="140"/>
      <c r="O774" s="140"/>
      <c r="P774" s="140"/>
    </row>
    <row r="775" spans="14:16">
      <c r="N775" s="140"/>
      <c r="O775" s="140"/>
      <c r="P775" s="140"/>
    </row>
    <row r="776" spans="14:16">
      <c r="N776" s="140"/>
      <c r="O776" s="140"/>
      <c r="P776" s="140"/>
    </row>
    <row r="777" spans="14:16">
      <c r="N777" s="140"/>
      <c r="O777" s="140"/>
      <c r="P777" s="140"/>
    </row>
    <row r="778" spans="14:16">
      <c r="N778" s="140"/>
      <c r="O778" s="140"/>
      <c r="P778" s="140"/>
    </row>
    <row r="779" spans="14:16">
      <c r="N779" s="140"/>
      <c r="O779" s="140"/>
      <c r="P779" s="140"/>
    </row>
    <row r="780" spans="14:16">
      <c r="N780" s="140"/>
      <c r="O780" s="140"/>
      <c r="P780" s="140"/>
    </row>
    <row r="781" spans="14:16">
      <c r="N781" s="140"/>
      <c r="O781" s="140"/>
      <c r="P781" s="140"/>
    </row>
    <row r="782" spans="14:16">
      <c r="N782" s="140"/>
      <c r="O782" s="140"/>
      <c r="P782" s="140"/>
    </row>
    <row r="783" spans="14:16">
      <c r="N783" s="140"/>
      <c r="O783" s="140"/>
      <c r="P783" s="140"/>
    </row>
    <row r="784" spans="14:16">
      <c r="N784" s="140"/>
      <c r="O784" s="140"/>
      <c r="P784" s="140"/>
    </row>
    <row r="785" spans="14:16">
      <c r="N785" s="140"/>
      <c r="O785" s="140"/>
      <c r="P785" s="140"/>
    </row>
    <row r="786" spans="14:16">
      <c r="N786" s="140"/>
      <c r="O786" s="140"/>
      <c r="P786" s="140"/>
    </row>
    <row r="787" spans="14:16">
      <c r="N787" s="140"/>
      <c r="O787" s="140"/>
      <c r="P787" s="140"/>
    </row>
    <row r="788" spans="14:16">
      <c r="N788" s="140"/>
      <c r="O788" s="140"/>
      <c r="P788" s="140"/>
    </row>
    <row r="789" spans="14:16">
      <c r="N789" s="140"/>
      <c r="O789" s="140"/>
      <c r="P789" s="140"/>
    </row>
    <row r="790" spans="14:16">
      <c r="N790" s="140"/>
      <c r="O790" s="140"/>
      <c r="P790" s="140"/>
    </row>
    <row r="791" spans="14:16">
      <c r="N791" s="140"/>
      <c r="O791" s="140"/>
      <c r="P791" s="140"/>
    </row>
    <row r="792" spans="14:16">
      <c r="N792" s="140"/>
      <c r="O792" s="140"/>
      <c r="P792" s="140"/>
    </row>
    <row r="793" spans="14:16">
      <c r="N793" s="140"/>
      <c r="O793" s="140"/>
      <c r="P793" s="140"/>
    </row>
    <row r="794" spans="14:16">
      <c r="N794" s="140"/>
      <c r="O794" s="140"/>
      <c r="P794" s="140"/>
    </row>
    <row r="795" spans="14:16">
      <c r="N795" s="140"/>
      <c r="O795" s="140"/>
      <c r="P795" s="140"/>
    </row>
    <row r="796" spans="14:16">
      <c r="N796" s="140"/>
      <c r="O796" s="140"/>
      <c r="P796" s="140"/>
    </row>
    <row r="797" spans="14:16">
      <c r="N797" s="140"/>
      <c r="O797" s="140"/>
      <c r="P797" s="140"/>
    </row>
    <row r="798" spans="14:16">
      <c r="N798" s="140"/>
      <c r="O798" s="140"/>
      <c r="P798" s="140"/>
    </row>
    <row r="799" spans="14:16">
      <c r="N799" s="140"/>
      <c r="O799" s="140"/>
      <c r="P799" s="140"/>
    </row>
    <row r="800" spans="14:16">
      <c r="N800" s="140"/>
      <c r="O800" s="140"/>
      <c r="P800" s="140"/>
    </row>
    <row r="801" spans="14:16">
      <c r="N801" s="140"/>
      <c r="O801" s="140"/>
      <c r="P801" s="140"/>
    </row>
    <row r="802" spans="14:16">
      <c r="N802" s="140"/>
      <c r="O802" s="140"/>
      <c r="P802" s="140"/>
    </row>
    <row r="803" spans="14:16">
      <c r="N803" s="140"/>
      <c r="O803" s="140"/>
      <c r="P803" s="140"/>
    </row>
    <row r="804" spans="14:16">
      <c r="N804" s="140"/>
      <c r="O804" s="140"/>
      <c r="P804" s="140"/>
    </row>
    <row r="805" spans="14:16">
      <c r="N805" s="140"/>
      <c r="O805" s="140"/>
      <c r="P805" s="140"/>
    </row>
    <row r="806" spans="14:16">
      <c r="N806" s="140"/>
      <c r="O806" s="140"/>
      <c r="P806" s="140"/>
    </row>
    <row r="807" spans="14:16">
      <c r="N807" s="140"/>
      <c r="O807" s="140"/>
      <c r="P807" s="140"/>
    </row>
    <row r="808" spans="14:16">
      <c r="N808" s="140"/>
      <c r="O808" s="140"/>
      <c r="P808" s="140"/>
    </row>
    <row r="809" spans="14:16">
      <c r="N809" s="140"/>
      <c r="O809" s="140"/>
      <c r="P809" s="140"/>
    </row>
    <row r="810" spans="14:16">
      <c r="N810" s="140"/>
      <c r="O810" s="140"/>
      <c r="P810" s="140"/>
    </row>
    <row r="811" spans="14:16">
      <c r="N811" s="140"/>
      <c r="O811" s="140"/>
      <c r="P811" s="140"/>
    </row>
    <row r="812" spans="14:16">
      <c r="N812" s="140"/>
      <c r="O812" s="140"/>
      <c r="P812" s="140"/>
    </row>
    <row r="813" spans="14:16">
      <c r="N813" s="140"/>
      <c r="O813" s="140"/>
      <c r="P813" s="140"/>
    </row>
    <row r="814" spans="14:16">
      <c r="N814" s="140"/>
      <c r="O814" s="140"/>
      <c r="P814" s="140"/>
    </row>
    <row r="815" spans="14:16">
      <c r="N815" s="140"/>
      <c r="O815" s="140"/>
      <c r="P815" s="140"/>
    </row>
    <row r="816" spans="14:16">
      <c r="N816" s="140"/>
      <c r="O816" s="140"/>
      <c r="P816" s="140"/>
    </row>
    <row r="817" spans="14:16">
      <c r="N817" s="140"/>
      <c r="O817" s="140"/>
      <c r="P817" s="140"/>
    </row>
    <row r="818" spans="14:16">
      <c r="N818" s="140"/>
      <c r="O818" s="140"/>
      <c r="P818" s="140"/>
    </row>
    <row r="819" spans="14:16">
      <c r="N819" s="140"/>
      <c r="O819" s="140"/>
      <c r="P819" s="140"/>
    </row>
    <row r="820" spans="14:16">
      <c r="N820" s="140"/>
      <c r="O820" s="140"/>
      <c r="P820" s="140"/>
    </row>
    <row r="821" spans="14:16">
      <c r="N821" s="140"/>
      <c r="O821" s="140"/>
      <c r="P821" s="140"/>
    </row>
    <row r="822" spans="14:16">
      <c r="N822" s="140"/>
      <c r="O822" s="140"/>
      <c r="P822" s="140"/>
    </row>
    <row r="823" spans="14:16">
      <c r="N823" s="140"/>
      <c r="O823" s="140"/>
      <c r="P823" s="140"/>
    </row>
    <row r="824" spans="14:16">
      <c r="N824" s="140"/>
      <c r="O824" s="140"/>
      <c r="P824" s="140"/>
    </row>
    <row r="825" spans="14:16">
      <c r="N825" s="140"/>
      <c r="O825" s="140"/>
      <c r="P825" s="140"/>
    </row>
    <row r="826" spans="14:16">
      <c r="N826" s="140"/>
      <c r="O826" s="140"/>
      <c r="P826" s="140"/>
    </row>
    <row r="827" spans="14:16">
      <c r="N827" s="140"/>
      <c r="O827" s="140"/>
      <c r="P827" s="140"/>
    </row>
    <row r="828" spans="14:16">
      <c r="N828" s="140"/>
      <c r="O828" s="140"/>
      <c r="P828" s="140"/>
    </row>
    <row r="829" spans="14:16">
      <c r="N829" s="140"/>
      <c r="O829" s="140"/>
      <c r="P829" s="140"/>
    </row>
    <row r="830" spans="14:16">
      <c r="N830" s="140"/>
      <c r="O830" s="140"/>
      <c r="P830" s="140"/>
    </row>
    <row r="831" spans="14:16">
      <c r="N831" s="140"/>
      <c r="O831" s="140"/>
      <c r="P831" s="140"/>
    </row>
    <row r="832" spans="14:16">
      <c r="N832" s="140"/>
      <c r="O832" s="140"/>
      <c r="P832" s="140"/>
    </row>
    <row r="833" spans="14:16">
      <c r="N833" s="140"/>
      <c r="O833" s="140"/>
      <c r="P833" s="140"/>
    </row>
    <row r="834" spans="14:16">
      <c r="N834" s="140"/>
      <c r="O834" s="140"/>
      <c r="P834" s="140"/>
    </row>
    <row r="835" spans="14:16">
      <c r="N835" s="140"/>
      <c r="O835" s="140"/>
      <c r="P835" s="140"/>
    </row>
    <row r="836" spans="14:16">
      <c r="N836" s="140"/>
      <c r="O836" s="140"/>
      <c r="P836" s="140"/>
    </row>
    <row r="837" spans="14:16">
      <c r="N837" s="140"/>
      <c r="O837" s="140"/>
      <c r="P837" s="140"/>
    </row>
    <row r="838" spans="14:16">
      <c r="N838" s="140"/>
      <c r="O838" s="140"/>
      <c r="P838" s="140"/>
    </row>
    <row r="839" spans="14:16">
      <c r="N839" s="140"/>
      <c r="O839" s="140"/>
      <c r="P839" s="140"/>
    </row>
    <row r="840" spans="14:16">
      <c r="N840" s="140"/>
      <c r="O840" s="140"/>
      <c r="P840" s="140"/>
    </row>
    <row r="841" spans="14:16">
      <c r="N841" s="140"/>
      <c r="O841" s="140"/>
      <c r="P841" s="140"/>
    </row>
    <row r="842" spans="14:16">
      <c r="N842" s="140"/>
      <c r="O842" s="140"/>
      <c r="P842" s="140"/>
    </row>
    <row r="843" spans="14:16">
      <c r="N843" s="140"/>
      <c r="O843" s="140"/>
      <c r="P843" s="140"/>
    </row>
    <row r="844" spans="14:16">
      <c r="N844" s="140"/>
      <c r="O844" s="140"/>
      <c r="P844" s="140"/>
    </row>
    <row r="845" spans="14:16">
      <c r="N845" s="140"/>
      <c r="O845" s="140"/>
      <c r="P845" s="140"/>
    </row>
    <row r="846" spans="14:16">
      <c r="N846" s="140"/>
      <c r="O846" s="140"/>
      <c r="P846" s="140"/>
    </row>
    <row r="847" spans="14:16">
      <c r="N847" s="140"/>
      <c r="O847" s="140"/>
      <c r="P847" s="140"/>
    </row>
    <row r="848" spans="14:16">
      <c r="N848" s="140"/>
      <c r="O848" s="140"/>
      <c r="P848" s="140"/>
    </row>
    <row r="849" spans="14:16">
      <c r="N849" s="140"/>
      <c r="O849" s="140"/>
      <c r="P849" s="140"/>
    </row>
    <row r="850" spans="14:16">
      <c r="N850" s="140"/>
      <c r="O850" s="140"/>
      <c r="P850" s="140"/>
    </row>
    <row r="851" spans="14:16">
      <c r="N851" s="140"/>
      <c r="O851" s="140"/>
      <c r="P851" s="140"/>
    </row>
    <row r="852" spans="14:16">
      <c r="N852" s="140"/>
      <c r="O852" s="140"/>
      <c r="P852" s="140"/>
    </row>
    <row r="853" spans="14:16">
      <c r="N853" s="140"/>
      <c r="O853" s="140"/>
      <c r="P853" s="140"/>
    </row>
    <row r="854" spans="14:16">
      <c r="N854" s="140"/>
      <c r="O854" s="140"/>
      <c r="P854" s="140"/>
    </row>
    <row r="855" spans="14:16">
      <c r="N855" s="140"/>
      <c r="O855" s="140"/>
      <c r="P855" s="140"/>
    </row>
    <row r="856" spans="14:16">
      <c r="N856" s="140"/>
      <c r="O856" s="140"/>
      <c r="P856" s="140"/>
    </row>
    <row r="857" spans="14:16">
      <c r="N857" s="140"/>
      <c r="O857" s="140"/>
      <c r="P857" s="140"/>
    </row>
    <row r="858" spans="14:16">
      <c r="N858" s="140"/>
      <c r="O858" s="140"/>
      <c r="P858" s="140"/>
    </row>
    <row r="859" spans="14:16">
      <c r="N859" s="140"/>
      <c r="O859" s="140"/>
      <c r="P859" s="140"/>
    </row>
    <row r="860" spans="14:16">
      <c r="N860" s="140"/>
      <c r="O860" s="140"/>
      <c r="P860" s="140"/>
    </row>
    <row r="861" spans="14:16">
      <c r="N861" s="140"/>
      <c r="O861" s="140"/>
      <c r="P861" s="140"/>
    </row>
    <row r="862" spans="14:16">
      <c r="N862" s="140"/>
      <c r="O862" s="140"/>
      <c r="P862" s="140"/>
    </row>
    <row r="863" spans="14:16">
      <c r="N863" s="140"/>
      <c r="O863" s="140"/>
      <c r="P863" s="140"/>
    </row>
    <row r="864" spans="14:16">
      <c r="N864" s="140"/>
      <c r="O864" s="140"/>
      <c r="P864" s="140"/>
    </row>
    <row r="865" spans="14:16">
      <c r="N865" s="140"/>
      <c r="O865" s="140"/>
      <c r="P865" s="140"/>
    </row>
    <row r="866" spans="14:16">
      <c r="N866" s="140"/>
      <c r="O866" s="140"/>
      <c r="P866" s="140"/>
    </row>
    <row r="867" spans="14:16">
      <c r="N867" s="140"/>
      <c r="O867" s="140"/>
      <c r="P867" s="140"/>
    </row>
    <row r="868" spans="14:16">
      <c r="N868" s="140"/>
      <c r="O868" s="140"/>
      <c r="P868" s="140"/>
    </row>
    <row r="869" spans="14:16">
      <c r="N869" s="140"/>
      <c r="O869" s="140"/>
      <c r="P869" s="140"/>
    </row>
    <row r="870" spans="14:16">
      <c r="N870" s="140"/>
      <c r="O870" s="140"/>
      <c r="P870" s="140"/>
    </row>
    <row r="871" spans="14:16">
      <c r="N871" s="140"/>
      <c r="O871" s="140"/>
      <c r="P871" s="140"/>
    </row>
    <row r="872" spans="14:16">
      <c r="N872" s="140"/>
      <c r="O872" s="140"/>
      <c r="P872" s="140"/>
    </row>
    <row r="873" spans="14:16">
      <c r="N873" s="140"/>
      <c r="O873" s="140"/>
      <c r="P873" s="140"/>
    </row>
    <row r="874" spans="14:16">
      <c r="N874" s="140"/>
      <c r="O874" s="140"/>
      <c r="P874" s="140"/>
    </row>
    <row r="875" spans="14:16">
      <c r="N875" s="140"/>
      <c r="O875" s="140"/>
      <c r="P875" s="140"/>
    </row>
    <row r="876" spans="14:16">
      <c r="N876" s="140"/>
      <c r="O876" s="140"/>
      <c r="P876" s="140"/>
    </row>
    <row r="877" spans="14:16">
      <c r="N877" s="140"/>
      <c r="O877" s="140"/>
      <c r="P877" s="140"/>
    </row>
    <row r="878" spans="14:16">
      <c r="N878" s="140"/>
      <c r="O878" s="140"/>
      <c r="P878" s="140"/>
    </row>
    <row r="879" spans="14:16">
      <c r="N879" s="140"/>
      <c r="O879" s="140"/>
      <c r="P879" s="140"/>
    </row>
    <row r="880" spans="14:16">
      <c r="N880" s="140"/>
      <c r="O880" s="140"/>
      <c r="P880" s="140"/>
    </row>
    <row r="881" spans="14:16">
      <c r="N881" s="140"/>
      <c r="O881" s="140"/>
      <c r="P881" s="140"/>
    </row>
    <row r="882" spans="14:16">
      <c r="N882" s="140"/>
      <c r="O882" s="140"/>
      <c r="P882" s="140"/>
    </row>
    <row r="883" spans="14:16">
      <c r="N883" s="140"/>
      <c r="O883" s="140"/>
      <c r="P883" s="140"/>
    </row>
    <row r="884" spans="14:16">
      <c r="N884" s="140"/>
      <c r="O884" s="140"/>
      <c r="P884" s="140"/>
    </row>
    <row r="885" spans="14:16">
      <c r="N885" s="140"/>
      <c r="O885" s="140"/>
      <c r="P885" s="140"/>
    </row>
    <row r="886" spans="14:16">
      <c r="N886" s="140"/>
      <c r="O886" s="140"/>
      <c r="P886" s="140"/>
    </row>
    <row r="887" spans="14:16">
      <c r="N887" s="140"/>
      <c r="O887" s="140"/>
      <c r="P887" s="140"/>
    </row>
    <row r="888" spans="14:16">
      <c r="N888" s="140"/>
      <c r="O888" s="140"/>
      <c r="P888" s="140"/>
    </row>
    <row r="889" spans="14:16">
      <c r="N889" s="140"/>
      <c r="O889" s="140"/>
      <c r="P889" s="140"/>
    </row>
    <row r="890" spans="14:16">
      <c r="N890" s="140"/>
      <c r="O890" s="140"/>
      <c r="P890" s="140"/>
    </row>
    <row r="891" spans="14:16">
      <c r="N891" s="140"/>
      <c r="O891" s="140"/>
      <c r="P891" s="140"/>
    </row>
    <row r="892" spans="14:16">
      <c r="N892" s="140"/>
      <c r="O892" s="140"/>
      <c r="P892" s="140"/>
    </row>
    <row r="893" spans="14:16">
      <c r="N893" s="140"/>
      <c r="O893" s="140"/>
      <c r="P893" s="140"/>
    </row>
    <row r="894" spans="14:16">
      <c r="N894" s="140"/>
      <c r="O894" s="140"/>
      <c r="P894" s="140"/>
    </row>
    <row r="895" spans="14:16">
      <c r="N895" s="140"/>
      <c r="O895" s="140"/>
      <c r="P895" s="140"/>
    </row>
    <row r="896" spans="14:16">
      <c r="N896" s="140"/>
      <c r="O896" s="140"/>
      <c r="P896" s="140"/>
    </row>
    <row r="897" spans="14:16">
      <c r="N897" s="140"/>
      <c r="O897" s="140"/>
      <c r="P897" s="140"/>
    </row>
    <row r="898" spans="14:16">
      <c r="N898" s="140"/>
      <c r="O898" s="140"/>
      <c r="P898" s="140"/>
    </row>
    <row r="899" spans="14:16">
      <c r="N899" s="140"/>
      <c r="O899" s="140"/>
      <c r="P899" s="140"/>
    </row>
    <row r="900" spans="14:16">
      <c r="N900" s="140"/>
      <c r="O900" s="140"/>
      <c r="P900" s="140"/>
    </row>
    <row r="901" spans="14:16">
      <c r="N901" s="140"/>
      <c r="O901" s="140"/>
      <c r="P901" s="140"/>
    </row>
    <row r="902" spans="14:16">
      <c r="N902" s="140"/>
      <c r="O902" s="140"/>
      <c r="P902" s="140"/>
    </row>
    <row r="903" spans="14:16">
      <c r="N903" s="140"/>
      <c r="O903" s="140"/>
      <c r="P903" s="140"/>
    </row>
    <row r="904" spans="14:16">
      <c r="N904" s="140"/>
      <c r="O904" s="140"/>
      <c r="P904" s="140"/>
    </row>
    <row r="905" spans="14:16">
      <c r="N905" s="140"/>
      <c r="O905" s="140"/>
      <c r="P905" s="140"/>
    </row>
    <row r="906" spans="14:16">
      <c r="N906" s="140"/>
      <c r="O906" s="140"/>
      <c r="P906" s="140"/>
    </row>
    <row r="907" spans="14:16">
      <c r="N907" s="140"/>
      <c r="O907" s="140"/>
      <c r="P907" s="140"/>
    </row>
    <row r="908" spans="14:16">
      <c r="N908" s="140"/>
      <c r="O908" s="140"/>
      <c r="P908" s="140"/>
    </row>
    <row r="909" spans="14:16">
      <c r="N909" s="140"/>
      <c r="O909" s="140"/>
      <c r="P909" s="140"/>
    </row>
    <row r="910" spans="14:16">
      <c r="N910" s="140"/>
      <c r="O910" s="140"/>
      <c r="P910" s="140"/>
    </row>
    <row r="911" spans="14:16">
      <c r="N911" s="140"/>
      <c r="O911" s="140"/>
      <c r="P911" s="140"/>
    </row>
    <row r="912" spans="14:16">
      <c r="N912" s="140"/>
      <c r="O912" s="140"/>
      <c r="P912" s="140"/>
    </row>
    <row r="913" spans="14:16">
      <c r="N913" s="140"/>
      <c r="O913" s="140"/>
      <c r="P913" s="140"/>
    </row>
    <row r="914" spans="14:16">
      <c r="N914" s="140"/>
      <c r="O914" s="140"/>
      <c r="P914" s="140"/>
    </row>
    <row r="915" spans="14:16">
      <c r="N915" s="140"/>
      <c r="O915" s="140"/>
      <c r="P915" s="140"/>
    </row>
    <row r="916" spans="14:16">
      <c r="N916" s="140"/>
      <c r="O916" s="140"/>
      <c r="P916" s="140"/>
    </row>
    <row r="917" spans="14:16">
      <c r="N917" s="140"/>
      <c r="O917" s="140"/>
      <c r="P917" s="140"/>
    </row>
    <row r="918" spans="14:16">
      <c r="N918" s="140"/>
      <c r="O918" s="140"/>
      <c r="P918" s="140"/>
    </row>
    <row r="919" spans="14:16">
      <c r="N919" s="140"/>
      <c r="O919" s="140"/>
      <c r="P919" s="140"/>
    </row>
    <row r="920" spans="14:16">
      <c r="N920" s="140"/>
      <c r="O920" s="140"/>
      <c r="P920" s="140"/>
    </row>
    <row r="921" spans="14:16">
      <c r="N921" s="140"/>
      <c r="O921" s="140"/>
      <c r="P921" s="140"/>
    </row>
    <row r="922" spans="14:16">
      <c r="N922" s="140"/>
      <c r="O922" s="140"/>
      <c r="P922" s="140"/>
    </row>
    <row r="923" spans="14:16">
      <c r="N923" s="140"/>
      <c r="O923" s="140"/>
      <c r="P923" s="140"/>
    </row>
    <row r="924" spans="14:16">
      <c r="N924" s="140"/>
      <c r="O924" s="140"/>
      <c r="P924" s="140"/>
    </row>
    <row r="925" spans="14:16">
      <c r="N925" s="140"/>
      <c r="O925" s="140"/>
      <c r="P925" s="140"/>
    </row>
    <row r="926" spans="14:16">
      <c r="N926" s="140"/>
      <c r="O926" s="140"/>
      <c r="P926" s="140"/>
    </row>
    <row r="927" spans="14:16">
      <c r="N927" s="140"/>
      <c r="O927" s="140"/>
      <c r="P927" s="140"/>
    </row>
    <row r="928" spans="14:16">
      <c r="N928" s="140"/>
      <c r="O928" s="140"/>
      <c r="P928" s="140"/>
    </row>
    <row r="929" spans="14:16">
      <c r="N929" s="140"/>
      <c r="O929" s="140"/>
      <c r="P929" s="140"/>
    </row>
    <row r="930" spans="14:16">
      <c r="N930" s="140"/>
      <c r="O930" s="140"/>
      <c r="P930" s="140"/>
    </row>
    <row r="931" spans="14:16">
      <c r="N931" s="140"/>
      <c r="O931" s="140"/>
      <c r="P931" s="140"/>
    </row>
    <row r="932" spans="14:16">
      <c r="N932" s="140"/>
      <c r="O932" s="140"/>
      <c r="P932" s="140"/>
    </row>
    <row r="933" spans="14:16">
      <c r="N933" s="140"/>
      <c r="O933" s="140"/>
      <c r="P933" s="140"/>
    </row>
    <row r="934" spans="14:16">
      <c r="N934" s="140"/>
      <c r="O934" s="140"/>
      <c r="P934" s="140"/>
    </row>
    <row r="935" spans="14:16">
      <c r="N935" s="140"/>
      <c r="O935" s="140"/>
      <c r="P935" s="140"/>
    </row>
    <row r="936" spans="14:16">
      <c r="N936" s="140"/>
      <c r="O936" s="140"/>
      <c r="P936" s="140"/>
    </row>
    <row r="937" spans="14:16">
      <c r="N937" s="140"/>
      <c r="O937" s="140"/>
      <c r="P937" s="140"/>
    </row>
    <row r="938" spans="14:16">
      <c r="N938" s="140"/>
      <c r="O938" s="140"/>
      <c r="P938" s="140"/>
    </row>
    <row r="939" spans="14:16">
      <c r="N939" s="140"/>
      <c r="O939" s="140"/>
      <c r="P939" s="140"/>
    </row>
    <row r="940" spans="14:16">
      <c r="N940" s="140"/>
      <c r="O940" s="140"/>
      <c r="P940" s="140"/>
    </row>
    <row r="941" spans="14:16">
      <c r="N941" s="140"/>
      <c r="O941" s="140"/>
      <c r="P941" s="140"/>
    </row>
    <row r="942" spans="14:16">
      <c r="N942" s="140"/>
      <c r="O942" s="140"/>
      <c r="P942" s="140"/>
    </row>
    <row r="943" spans="14:16">
      <c r="N943" s="140"/>
      <c r="O943" s="140"/>
      <c r="P943" s="140"/>
    </row>
    <row r="944" spans="14:16">
      <c r="N944" s="140"/>
      <c r="O944" s="140"/>
      <c r="P944" s="140"/>
    </row>
    <row r="945" spans="14:16">
      <c r="N945" s="140"/>
      <c r="O945" s="140"/>
      <c r="P945" s="140"/>
    </row>
    <row r="946" spans="14:16">
      <c r="N946" s="140"/>
      <c r="O946" s="140"/>
      <c r="P946" s="140"/>
    </row>
    <row r="947" spans="14:16">
      <c r="N947" s="140"/>
      <c r="O947" s="140"/>
      <c r="P947" s="140"/>
    </row>
    <row r="948" spans="14:16">
      <c r="N948" s="140"/>
      <c r="O948" s="140"/>
      <c r="P948" s="140"/>
    </row>
    <row r="949" spans="14:16">
      <c r="N949" s="140"/>
      <c r="O949" s="140"/>
      <c r="P949" s="140"/>
    </row>
    <row r="950" spans="14:16">
      <c r="N950" s="140"/>
      <c r="O950" s="140"/>
      <c r="P950" s="140"/>
    </row>
    <row r="951" spans="14:16">
      <c r="N951" s="140"/>
      <c r="O951" s="140"/>
      <c r="P951" s="140"/>
    </row>
    <row r="952" spans="14:16">
      <c r="N952" s="140"/>
      <c r="O952" s="140"/>
      <c r="P952" s="140"/>
    </row>
    <row r="953" spans="14:16">
      <c r="N953" s="140"/>
      <c r="O953" s="140"/>
      <c r="P953" s="140"/>
    </row>
    <row r="954" spans="14:16">
      <c r="N954" s="140"/>
      <c r="O954" s="140"/>
      <c r="P954" s="140"/>
    </row>
    <row r="955" spans="14:16">
      <c r="N955" s="140"/>
      <c r="O955" s="140"/>
      <c r="P955" s="140"/>
    </row>
    <row r="956" spans="14:16">
      <c r="N956" s="140"/>
      <c r="O956" s="140"/>
      <c r="P956" s="140"/>
    </row>
    <row r="957" spans="14:16">
      <c r="N957" s="140"/>
      <c r="O957" s="140"/>
      <c r="P957" s="140"/>
    </row>
    <row r="958" spans="14:16">
      <c r="N958" s="140"/>
      <c r="O958" s="140"/>
      <c r="P958" s="140"/>
    </row>
    <row r="959" spans="14:16">
      <c r="N959" s="140"/>
      <c r="O959" s="140"/>
      <c r="P959" s="140"/>
    </row>
    <row r="960" spans="14:16">
      <c r="N960" s="140"/>
      <c r="O960" s="140"/>
      <c r="P960" s="140"/>
    </row>
    <row r="961" spans="14:16">
      <c r="N961" s="140"/>
      <c r="O961" s="140"/>
      <c r="P961" s="140"/>
    </row>
    <row r="962" spans="14:16">
      <c r="N962" s="140"/>
      <c r="O962" s="140"/>
      <c r="P962" s="140"/>
    </row>
    <row r="963" spans="14:16">
      <c r="N963" s="140"/>
      <c r="O963" s="140"/>
      <c r="P963" s="140"/>
    </row>
    <row r="964" spans="14:16">
      <c r="N964" s="140"/>
      <c r="O964" s="140"/>
      <c r="P964" s="140"/>
    </row>
    <row r="965" spans="14:16">
      <c r="N965" s="140"/>
      <c r="O965" s="140"/>
      <c r="P965" s="140"/>
    </row>
    <row r="966" spans="14:16">
      <c r="N966" s="140"/>
      <c r="O966" s="140"/>
      <c r="P966" s="140"/>
    </row>
    <row r="967" spans="14:16">
      <c r="N967" s="140"/>
      <c r="O967" s="140"/>
      <c r="P967" s="140"/>
    </row>
    <row r="968" spans="14:16">
      <c r="N968" s="140"/>
      <c r="O968" s="140"/>
      <c r="P968" s="140"/>
    </row>
    <row r="969" spans="14:16">
      <c r="N969" s="140"/>
      <c r="O969" s="140"/>
      <c r="P969" s="140"/>
    </row>
    <row r="970" spans="14:16">
      <c r="N970" s="140"/>
      <c r="O970" s="140"/>
      <c r="P970" s="140"/>
    </row>
    <row r="971" spans="14:16">
      <c r="N971" s="140"/>
      <c r="O971" s="140"/>
      <c r="P971" s="140"/>
    </row>
    <row r="972" spans="14:16">
      <c r="N972" s="140"/>
      <c r="O972" s="140"/>
      <c r="P972" s="140"/>
    </row>
    <row r="973" spans="14:16">
      <c r="N973" s="140"/>
      <c r="O973" s="140"/>
      <c r="P973" s="140"/>
    </row>
    <row r="974" spans="14:16">
      <c r="N974" s="140"/>
      <c r="O974" s="140"/>
      <c r="P974" s="140"/>
    </row>
    <row r="975" spans="14:16">
      <c r="N975" s="140"/>
      <c r="O975" s="140"/>
      <c r="P975" s="140"/>
    </row>
    <row r="976" spans="14:16">
      <c r="N976" s="140"/>
      <c r="O976" s="140"/>
      <c r="P976" s="140"/>
    </row>
    <row r="977" spans="14:16">
      <c r="N977" s="140"/>
      <c r="O977" s="140"/>
      <c r="P977" s="140"/>
    </row>
    <row r="978" spans="14:16">
      <c r="N978" s="140"/>
      <c r="O978" s="140"/>
      <c r="P978" s="140"/>
    </row>
    <row r="979" spans="14:16">
      <c r="N979" s="140"/>
      <c r="O979" s="140"/>
      <c r="P979" s="140"/>
    </row>
    <row r="980" spans="14:16">
      <c r="N980" s="140"/>
      <c r="O980" s="140"/>
      <c r="P980" s="140"/>
    </row>
    <row r="981" spans="14:16">
      <c r="N981" s="140"/>
      <c r="O981" s="140"/>
      <c r="P981" s="140"/>
    </row>
    <row r="982" spans="14:16">
      <c r="N982" s="140"/>
      <c r="O982" s="140"/>
      <c r="P982" s="140"/>
    </row>
    <row r="983" spans="14:16">
      <c r="N983" s="140"/>
      <c r="O983" s="140"/>
      <c r="P983" s="140"/>
    </row>
    <row r="984" spans="14:16">
      <c r="N984" s="140"/>
      <c r="O984" s="140"/>
      <c r="P984" s="140"/>
    </row>
    <row r="985" spans="14:16">
      <c r="N985" s="140"/>
      <c r="O985" s="140"/>
      <c r="P985" s="140"/>
    </row>
    <row r="986" spans="14:16">
      <c r="N986" s="140"/>
      <c r="O986" s="140"/>
      <c r="P986" s="140"/>
    </row>
    <row r="987" spans="14:16">
      <c r="N987" s="140"/>
      <c r="O987" s="140"/>
      <c r="P987" s="140"/>
    </row>
    <row r="988" spans="14:16">
      <c r="N988" s="140"/>
      <c r="O988" s="140"/>
      <c r="P988" s="140"/>
    </row>
    <row r="989" spans="14:16">
      <c r="N989" s="140"/>
      <c r="O989" s="140"/>
      <c r="P989" s="140"/>
    </row>
    <row r="990" spans="14:16">
      <c r="N990" s="140"/>
      <c r="O990" s="140"/>
      <c r="P990" s="140"/>
    </row>
    <row r="991" spans="14:16">
      <c r="N991" s="140"/>
      <c r="O991" s="140"/>
      <c r="P991" s="140"/>
    </row>
    <row r="992" spans="14:16">
      <c r="N992" s="140"/>
      <c r="O992" s="140"/>
      <c r="P992" s="140"/>
    </row>
    <row r="993" spans="14:16">
      <c r="N993" s="140"/>
      <c r="O993" s="140"/>
      <c r="P993" s="140"/>
    </row>
    <row r="994" spans="14:16">
      <c r="N994" s="140"/>
      <c r="O994" s="140"/>
      <c r="P994" s="140"/>
    </row>
    <row r="995" spans="14:16">
      <c r="N995" s="140"/>
      <c r="O995" s="140"/>
      <c r="P995" s="140"/>
    </row>
    <row r="996" spans="14:16">
      <c r="N996" s="140"/>
      <c r="O996" s="140"/>
      <c r="P996" s="140"/>
    </row>
    <row r="997" spans="14:16">
      <c r="N997" s="140"/>
      <c r="O997" s="140"/>
      <c r="P997" s="140"/>
    </row>
    <row r="998" spans="14:16">
      <c r="N998" s="140"/>
      <c r="O998" s="140"/>
      <c r="P998" s="140"/>
    </row>
    <row r="999" spans="14:16">
      <c r="N999" s="140"/>
      <c r="O999" s="140"/>
      <c r="P999" s="140"/>
    </row>
    <row r="1000" spans="14:16">
      <c r="N1000" s="140"/>
      <c r="O1000" s="140"/>
      <c r="P1000" s="140"/>
    </row>
    <row r="1001" spans="14:16">
      <c r="N1001" s="140"/>
      <c r="O1001" s="140"/>
      <c r="P1001" s="140"/>
    </row>
    <row r="1002" spans="14:16">
      <c r="N1002" s="140"/>
      <c r="O1002" s="140"/>
      <c r="P1002" s="140"/>
    </row>
    <row r="1003" spans="14:16">
      <c r="N1003" s="140"/>
      <c r="O1003" s="140"/>
      <c r="P1003" s="140"/>
    </row>
    <row r="1004" spans="14:16">
      <c r="N1004" s="140"/>
      <c r="O1004" s="140"/>
      <c r="P1004" s="140"/>
    </row>
    <row r="1005" spans="14:16">
      <c r="N1005" s="140"/>
      <c r="O1005" s="140"/>
      <c r="P1005" s="140"/>
    </row>
    <row r="1006" spans="14:16">
      <c r="N1006" s="140"/>
      <c r="O1006" s="140"/>
      <c r="P1006" s="140"/>
    </row>
    <row r="1007" spans="14:16">
      <c r="N1007" s="140"/>
      <c r="O1007" s="140"/>
      <c r="P1007" s="140"/>
    </row>
    <row r="1008" spans="14:16">
      <c r="N1008" s="140"/>
      <c r="O1008" s="140"/>
      <c r="P1008" s="140"/>
    </row>
    <row r="1009" spans="14:16">
      <c r="N1009" s="140"/>
      <c r="O1009" s="140"/>
      <c r="P1009" s="140"/>
    </row>
    <row r="1010" spans="14:16">
      <c r="N1010" s="140"/>
      <c r="O1010" s="140"/>
      <c r="P1010" s="140"/>
    </row>
    <row r="1011" spans="14:16">
      <c r="N1011" s="140"/>
      <c r="O1011" s="140"/>
      <c r="P1011" s="140"/>
    </row>
    <row r="1012" spans="14:16">
      <c r="N1012" s="140"/>
      <c r="O1012" s="140"/>
      <c r="P1012" s="140"/>
    </row>
    <row r="1013" spans="14:16">
      <c r="N1013" s="140"/>
      <c r="O1013" s="140"/>
      <c r="P1013" s="140"/>
    </row>
    <row r="1014" spans="14:16">
      <c r="N1014" s="140"/>
      <c r="O1014" s="140"/>
      <c r="P1014" s="140"/>
    </row>
    <row r="1015" spans="14:16">
      <c r="N1015" s="140"/>
      <c r="O1015" s="140"/>
      <c r="P1015" s="140"/>
    </row>
    <row r="1016" spans="14:16">
      <c r="N1016" s="140"/>
      <c r="O1016" s="140"/>
      <c r="P1016" s="140"/>
    </row>
    <row r="1017" spans="14:16">
      <c r="N1017" s="140"/>
      <c r="O1017" s="140"/>
      <c r="P1017" s="140"/>
    </row>
    <row r="1018" spans="14:16">
      <c r="N1018" s="140"/>
      <c r="O1018" s="140"/>
      <c r="P1018" s="140"/>
    </row>
    <row r="1019" spans="14:16">
      <c r="N1019" s="140"/>
      <c r="O1019" s="140"/>
      <c r="P1019" s="140"/>
    </row>
    <row r="1020" spans="14:16">
      <c r="N1020" s="140"/>
      <c r="O1020" s="140"/>
      <c r="P1020" s="140"/>
    </row>
    <row r="1021" spans="14:16">
      <c r="N1021" s="140"/>
      <c r="O1021" s="140"/>
      <c r="P1021" s="140"/>
    </row>
    <row r="1022" spans="14:16">
      <c r="N1022" s="140"/>
      <c r="O1022" s="140"/>
      <c r="P1022" s="140"/>
    </row>
    <row r="1023" spans="14:16">
      <c r="N1023" s="140"/>
      <c r="O1023" s="140"/>
      <c r="P1023" s="140"/>
    </row>
    <row r="1024" spans="14:16">
      <c r="N1024" s="140"/>
      <c r="O1024" s="140"/>
      <c r="P1024" s="140"/>
    </row>
    <row r="1025" spans="14:16">
      <c r="N1025" s="140"/>
      <c r="O1025" s="140"/>
      <c r="P1025" s="140"/>
    </row>
    <row r="1026" spans="14:16">
      <c r="N1026" s="140"/>
      <c r="O1026" s="140"/>
      <c r="P1026" s="140"/>
    </row>
    <row r="1027" spans="14:16">
      <c r="N1027" s="140"/>
      <c r="O1027" s="140"/>
      <c r="P1027" s="140"/>
    </row>
    <row r="1028" spans="14:16">
      <c r="N1028" s="140"/>
      <c r="O1028" s="140"/>
      <c r="P1028" s="140"/>
    </row>
    <row r="1029" spans="14:16">
      <c r="N1029" s="140"/>
      <c r="O1029" s="140"/>
      <c r="P1029" s="140"/>
    </row>
    <row r="1030" spans="14:16">
      <c r="N1030" s="140"/>
      <c r="O1030" s="140"/>
      <c r="P1030" s="140"/>
    </row>
    <row r="1031" spans="14:16">
      <c r="N1031" s="140"/>
      <c r="O1031" s="140"/>
      <c r="P1031" s="140"/>
    </row>
    <row r="1032" spans="14:16">
      <c r="N1032" s="140"/>
      <c r="O1032" s="140"/>
      <c r="P1032" s="140"/>
    </row>
    <row r="1033" spans="14:16">
      <c r="N1033" s="140"/>
      <c r="O1033" s="140"/>
      <c r="P1033" s="140"/>
    </row>
    <row r="1034" spans="14:16">
      <c r="N1034" s="140"/>
      <c r="O1034" s="140"/>
      <c r="P1034" s="140"/>
    </row>
    <row r="1035" spans="14:16">
      <c r="N1035" s="140"/>
      <c r="O1035" s="140"/>
      <c r="P1035" s="140"/>
    </row>
    <row r="1036" spans="14:16">
      <c r="N1036" s="140"/>
      <c r="O1036" s="140"/>
      <c r="P1036" s="140"/>
    </row>
    <row r="1037" spans="14:16">
      <c r="N1037" s="140"/>
      <c r="O1037" s="140"/>
      <c r="P1037" s="140"/>
    </row>
    <row r="1038" spans="14:16">
      <c r="N1038" s="140"/>
      <c r="O1038" s="140"/>
      <c r="P1038" s="140"/>
    </row>
    <row r="1039" spans="14:16">
      <c r="N1039" s="140"/>
      <c r="O1039" s="140"/>
      <c r="P1039" s="140"/>
    </row>
    <row r="1040" spans="14:16">
      <c r="N1040" s="140"/>
      <c r="O1040" s="140"/>
      <c r="P1040" s="140"/>
    </row>
    <row r="1041" spans="14:16">
      <c r="N1041" s="140"/>
      <c r="O1041" s="140"/>
      <c r="P1041" s="140"/>
    </row>
    <row r="1042" spans="14:16">
      <c r="N1042" s="140"/>
      <c r="O1042" s="140"/>
      <c r="P1042" s="140"/>
    </row>
    <row r="1043" spans="14:16">
      <c r="N1043" s="140"/>
      <c r="O1043" s="140"/>
      <c r="P1043" s="140"/>
    </row>
    <row r="1044" spans="14:16">
      <c r="N1044" s="140"/>
      <c r="O1044" s="140"/>
      <c r="P1044" s="140"/>
    </row>
    <row r="1045" spans="14:16">
      <c r="N1045" s="140"/>
      <c r="O1045" s="140"/>
      <c r="P1045" s="140"/>
    </row>
    <row r="1046" spans="14:16">
      <c r="N1046" s="140"/>
      <c r="O1046" s="140"/>
      <c r="P1046" s="140"/>
    </row>
    <row r="1047" spans="14:16">
      <c r="N1047" s="140"/>
      <c r="O1047" s="140"/>
      <c r="P1047" s="140"/>
    </row>
    <row r="1048" spans="14:16">
      <c r="N1048" s="140"/>
      <c r="O1048" s="140"/>
      <c r="P1048" s="140"/>
    </row>
    <row r="1049" spans="14:16">
      <c r="N1049" s="140"/>
      <c r="O1049" s="140"/>
      <c r="P1049" s="140"/>
    </row>
    <row r="1050" spans="14:16">
      <c r="N1050" s="140"/>
      <c r="O1050" s="140"/>
      <c r="P1050" s="140"/>
    </row>
    <row r="1051" spans="14:16">
      <c r="N1051" s="140"/>
      <c r="O1051" s="140"/>
      <c r="P1051" s="140"/>
    </row>
    <row r="1052" spans="14:16">
      <c r="N1052" s="140"/>
      <c r="O1052" s="140"/>
      <c r="P1052" s="140"/>
    </row>
    <row r="1053" spans="14:16">
      <c r="N1053" s="140"/>
      <c r="O1053" s="140"/>
      <c r="P1053" s="140"/>
    </row>
    <row r="1054" spans="14:16">
      <c r="N1054" s="140"/>
      <c r="O1054" s="140"/>
      <c r="P1054" s="140"/>
    </row>
    <row r="1055" spans="14:16">
      <c r="N1055" s="140"/>
      <c r="O1055" s="140"/>
      <c r="P1055" s="140"/>
    </row>
    <row r="1056" spans="14:16">
      <c r="N1056" s="140"/>
      <c r="O1056" s="140"/>
      <c r="P1056" s="140"/>
    </row>
    <row r="1057" spans="14:16">
      <c r="N1057" s="140"/>
      <c r="O1057" s="140"/>
      <c r="P1057" s="140"/>
    </row>
    <row r="1058" spans="14:16">
      <c r="N1058" s="140"/>
      <c r="O1058" s="140"/>
      <c r="P1058" s="140"/>
    </row>
    <row r="1059" spans="14:16">
      <c r="N1059" s="140"/>
      <c r="O1059" s="140"/>
      <c r="P1059" s="140"/>
    </row>
    <row r="1060" spans="14:16">
      <c r="N1060" s="140"/>
      <c r="O1060" s="140"/>
      <c r="P1060" s="140"/>
    </row>
    <row r="1061" spans="14:16">
      <c r="N1061" s="140"/>
      <c r="O1061" s="140"/>
      <c r="P1061" s="140"/>
    </row>
    <row r="1062" spans="14:16">
      <c r="N1062" s="140"/>
      <c r="O1062" s="140"/>
      <c r="P1062" s="140"/>
    </row>
    <row r="1063" spans="14:16">
      <c r="N1063" s="140"/>
      <c r="O1063" s="140"/>
      <c r="P1063" s="140"/>
    </row>
    <row r="1064" spans="14:16">
      <c r="N1064" s="140"/>
      <c r="O1064" s="140"/>
      <c r="P1064" s="140"/>
    </row>
    <row r="1065" spans="14:16">
      <c r="N1065" s="140"/>
      <c r="O1065" s="140"/>
      <c r="P1065" s="140"/>
    </row>
    <row r="1066" spans="14:16">
      <c r="N1066" s="140"/>
      <c r="O1066" s="140"/>
      <c r="P1066" s="140"/>
    </row>
    <row r="1067" spans="14:16">
      <c r="N1067" s="140"/>
      <c r="O1067" s="140"/>
      <c r="P1067" s="140"/>
    </row>
    <row r="1068" spans="14:16">
      <c r="N1068" s="140"/>
      <c r="O1068" s="140"/>
      <c r="P1068" s="140"/>
    </row>
    <row r="1069" spans="14:16">
      <c r="N1069" s="140"/>
      <c r="O1069" s="140"/>
      <c r="P1069" s="140"/>
    </row>
    <row r="1070" spans="14:16">
      <c r="N1070" s="140"/>
      <c r="O1070" s="140"/>
      <c r="P1070" s="140"/>
    </row>
    <row r="1071" spans="14:16">
      <c r="N1071" s="140"/>
      <c r="O1071" s="140"/>
      <c r="P1071" s="140"/>
    </row>
    <row r="1072" spans="14:16">
      <c r="N1072" s="140"/>
      <c r="O1072" s="140"/>
      <c r="P1072" s="140"/>
    </row>
    <row r="1073" spans="14:16">
      <c r="N1073" s="140"/>
      <c r="O1073" s="140"/>
      <c r="P1073" s="140"/>
    </row>
    <row r="1074" spans="14:16">
      <c r="N1074" s="140"/>
      <c r="O1074" s="140"/>
      <c r="P1074" s="140"/>
    </row>
    <row r="1075" spans="14:16">
      <c r="N1075" s="140"/>
      <c r="O1075" s="140"/>
      <c r="P1075" s="140"/>
    </row>
    <row r="1076" spans="14:16">
      <c r="N1076" s="140"/>
      <c r="O1076" s="140"/>
      <c r="P1076" s="140"/>
    </row>
    <row r="1077" spans="14:16">
      <c r="N1077" s="140"/>
      <c r="O1077" s="140"/>
      <c r="P1077" s="140"/>
    </row>
    <row r="1078" spans="14:16">
      <c r="N1078" s="140"/>
      <c r="O1078" s="140"/>
      <c r="P1078" s="140"/>
    </row>
    <row r="1079" spans="14:16">
      <c r="N1079" s="140"/>
      <c r="O1079" s="140"/>
      <c r="P1079" s="140"/>
    </row>
    <row r="1080" spans="14:16">
      <c r="N1080" s="140"/>
      <c r="O1080" s="140"/>
      <c r="P1080" s="140"/>
    </row>
    <row r="1081" spans="14:16">
      <c r="N1081" s="140"/>
      <c r="O1081" s="140"/>
      <c r="P1081" s="140"/>
    </row>
    <row r="1082" spans="14:16">
      <c r="N1082" s="140"/>
      <c r="O1082" s="140"/>
      <c r="P1082" s="140"/>
    </row>
    <row r="1083" spans="14:16">
      <c r="N1083" s="140"/>
      <c r="O1083" s="140"/>
      <c r="P1083" s="140"/>
    </row>
    <row r="1084" spans="14:16">
      <c r="N1084" s="140"/>
      <c r="O1084" s="140"/>
      <c r="P1084" s="140"/>
    </row>
    <row r="1085" spans="14:16">
      <c r="N1085" s="140"/>
      <c r="O1085" s="140"/>
      <c r="P1085" s="140"/>
    </row>
    <row r="1086" spans="14:16">
      <c r="N1086" s="140"/>
      <c r="O1086" s="140"/>
      <c r="P1086" s="140"/>
    </row>
    <row r="1087" spans="14:16">
      <c r="N1087" s="140"/>
      <c r="O1087" s="140"/>
      <c r="P1087" s="140"/>
    </row>
    <row r="1088" spans="14:16">
      <c r="N1088" s="140"/>
      <c r="O1088" s="140"/>
      <c r="P1088" s="140"/>
    </row>
    <row r="1089" spans="14:16">
      <c r="N1089" s="140"/>
      <c r="O1089" s="140"/>
      <c r="P1089" s="140"/>
    </row>
    <row r="1090" spans="14:16">
      <c r="N1090" s="140"/>
      <c r="O1090" s="140"/>
      <c r="P1090" s="140"/>
    </row>
    <row r="1091" spans="14:16">
      <c r="N1091" s="140"/>
      <c r="O1091" s="140"/>
      <c r="P1091" s="140"/>
    </row>
    <row r="1092" spans="14:16">
      <c r="N1092" s="140"/>
      <c r="O1092" s="140"/>
      <c r="P1092" s="140"/>
    </row>
    <row r="1093" spans="14:16">
      <c r="N1093" s="140"/>
      <c r="O1093" s="140"/>
      <c r="P1093" s="140"/>
    </row>
    <row r="1094" spans="14:16">
      <c r="N1094" s="140"/>
      <c r="O1094" s="140"/>
      <c r="P1094" s="140"/>
    </row>
    <row r="1095" spans="14:16">
      <c r="N1095" s="140"/>
      <c r="O1095" s="140"/>
      <c r="P1095" s="140"/>
    </row>
    <row r="1096" spans="14:16">
      <c r="N1096" s="140"/>
      <c r="O1096" s="140"/>
      <c r="P1096" s="140"/>
    </row>
    <row r="1097" spans="14:16">
      <c r="N1097" s="140"/>
      <c r="O1097" s="140"/>
      <c r="P1097" s="140"/>
    </row>
    <row r="1098" spans="14:16">
      <c r="N1098" s="140"/>
      <c r="O1098" s="140"/>
      <c r="P1098" s="140"/>
    </row>
    <row r="1099" spans="14:16">
      <c r="N1099" s="140"/>
      <c r="O1099" s="140"/>
      <c r="P1099" s="140"/>
    </row>
    <row r="1100" spans="14:16">
      <c r="N1100" s="140"/>
      <c r="O1100" s="140"/>
      <c r="P1100" s="140"/>
    </row>
    <row r="1101" spans="14:16">
      <c r="N1101" s="140"/>
      <c r="O1101" s="140"/>
      <c r="P1101" s="140"/>
    </row>
    <row r="1102" spans="14:16">
      <c r="N1102" s="140"/>
      <c r="O1102" s="140"/>
      <c r="P1102" s="140"/>
    </row>
    <row r="1103" spans="14:16">
      <c r="N1103" s="140"/>
      <c r="O1103" s="140"/>
      <c r="P1103" s="140"/>
    </row>
    <row r="1104" spans="14:16">
      <c r="N1104" s="140"/>
      <c r="O1104" s="140"/>
      <c r="P1104" s="140"/>
    </row>
    <row r="1105" spans="14:16">
      <c r="N1105" s="140"/>
      <c r="O1105" s="140"/>
      <c r="P1105" s="140"/>
    </row>
    <row r="1106" spans="14:16">
      <c r="N1106" s="140"/>
      <c r="O1106" s="140"/>
      <c r="P1106" s="140"/>
    </row>
    <row r="1107" spans="14:16">
      <c r="N1107" s="140"/>
      <c r="O1107" s="140"/>
      <c r="P1107" s="140"/>
    </row>
    <row r="1108" spans="14:16">
      <c r="N1108" s="140"/>
      <c r="O1108" s="140"/>
      <c r="P1108" s="140"/>
    </row>
    <row r="1109" spans="14:16">
      <c r="N1109" s="140"/>
      <c r="O1109" s="140"/>
      <c r="P1109" s="140"/>
    </row>
    <row r="1110" spans="14:16">
      <c r="N1110" s="140"/>
      <c r="O1110" s="140"/>
      <c r="P1110" s="140"/>
    </row>
    <row r="1111" spans="14:16">
      <c r="N1111" s="140"/>
      <c r="O1111" s="140"/>
      <c r="P1111" s="140"/>
    </row>
    <row r="1112" spans="14:16">
      <c r="N1112" s="140"/>
      <c r="O1112" s="140"/>
      <c r="P1112" s="140"/>
    </row>
    <row r="1113" spans="14:16">
      <c r="N1113" s="140"/>
      <c r="O1113" s="140"/>
      <c r="P1113" s="140"/>
    </row>
    <row r="1114" spans="14:16">
      <c r="N1114" s="140"/>
      <c r="O1114" s="140"/>
      <c r="P1114" s="140"/>
    </row>
    <row r="1115" spans="14:16">
      <c r="N1115" s="140"/>
      <c r="O1115" s="140"/>
      <c r="P1115" s="140"/>
    </row>
    <row r="1116" spans="14:16">
      <c r="N1116" s="140"/>
      <c r="O1116" s="140"/>
      <c r="P1116" s="140"/>
    </row>
    <row r="1117" spans="14:16">
      <c r="N1117" s="140"/>
      <c r="O1117" s="140"/>
      <c r="P1117" s="140"/>
    </row>
    <row r="1118" spans="14:16">
      <c r="N1118" s="140"/>
      <c r="O1118" s="140"/>
      <c r="P1118" s="140"/>
    </row>
    <row r="1119" spans="14:16">
      <c r="N1119" s="140"/>
      <c r="O1119" s="140"/>
      <c r="P1119" s="140"/>
    </row>
    <row r="1120" spans="14:16">
      <c r="N1120" s="140"/>
      <c r="O1120" s="140"/>
      <c r="P1120" s="140"/>
    </row>
    <row r="1121" spans="14:16">
      <c r="N1121" s="140"/>
      <c r="O1121" s="140"/>
      <c r="P1121" s="140"/>
    </row>
    <row r="1122" spans="14:16">
      <c r="N1122" s="140"/>
      <c r="O1122" s="140"/>
      <c r="P1122" s="140"/>
    </row>
    <row r="1123" spans="14:16">
      <c r="N1123" s="140"/>
      <c r="O1123" s="140"/>
      <c r="P1123" s="140"/>
    </row>
    <row r="1124" spans="14:16">
      <c r="N1124" s="140"/>
      <c r="O1124" s="140"/>
      <c r="P1124" s="140"/>
    </row>
    <row r="1125" spans="14:16">
      <c r="N1125" s="140"/>
      <c r="O1125" s="140"/>
      <c r="P1125" s="140"/>
    </row>
    <row r="1126" spans="14:16">
      <c r="N1126" s="140"/>
      <c r="O1126" s="140"/>
      <c r="P1126" s="140"/>
    </row>
    <row r="1127" spans="14:16">
      <c r="N1127" s="140"/>
      <c r="O1127" s="140"/>
      <c r="P1127" s="140"/>
    </row>
    <row r="1128" spans="14:16">
      <c r="N1128" s="140"/>
      <c r="O1128" s="140"/>
      <c r="P1128" s="140"/>
    </row>
    <row r="1129" spans="14:16">
      <c r="N1129" s="140"/>
      <c r="O1129" s="140"/>
      <c r="P1129" s="140"/>
    </row>
    <row r="1130" spans="14:16">
      <c r="N1130" s="140"/>
      <c r="O1130" s="140"/>
      <c r="P1130" s="140"/>
    </row>
    <row r="1131" spans="14:16">
      <c r="N1131" s="140"/>
      <c r="O1131" s="140"/>
      <c r="P1131" s="140"/>
    </row>
    <row r="1132" spans="14:16">
      <c r="N1132" s="140"/>
      <c r="O1132" s="140"/>
      <c r="P1132" s="140"/>
    </row>
    <row r="1133" spans="14:16">
      <c r="N1133" s="140"/>
      <c r="O1133" s="140"/>
      <c r="P1133" s="140"/>
    </row>
    <row r="1134" spans="14:16">
      <c r="N1134" s="140"/>
      <c r="O1134" s="140"/>
      <c r="P1134" s="140"/>
    </row>
    <row r="1135" spans="14:16">
      <c r="N1135" s="140"/>
      <c r="O1135" s="140"/>
      <c r="P1135" s="140"/>
    </row>
    <row r="1136" spans="14:16">
      <c r="N1136" s="140"/>
      <c r="O1136" s="140"/>
      <c r="P1136" s="140"/>
    </row>
    <row r="1137" spans="14:16">
      <c r="N1137" s="140"/>
      <c r="O1137" s="140"/>
      <c r="P1137" s="140"/>
    </row>
    <row r="1138" spans="14:16">
      <c r="N1138" s="140"/>
      <c r="O1138" s="140"/>
      <c r="P1138" s="140"/>
    </row>
    <row r="1139" spans="14:16">
      <c r="N1139" s="140"/>
      <c r="O1139" s="140"/>
      <c r="P1139" s="140"/>
    </row>
    <row r="1140" spans="14:16">
      <c r="N1140" s="140"/>
      <c r="O1140" s="140"/>
      <c r="P1140" s="140"/>
    </row>
    <row r="1141" spans="14:16">
      <c r="N1141" s="140"/>
      <c r="O1141" s="140"/>
      <c r="P1141" s="140"/>
    </row>
    <row r="1142" spans="14:16">
      <c r="N1142" s="140"/>
      <c r="O1142" s="140"/>
      <c r="P1142" s="140"/>
    </row>
    <row r="1143" spans="14:16">
      <c r="N1143" s="140"/>
      <c r="O1143" s="140"/>
      <c r="P1143" s="140"/>
    </row>
    <row r="1144" spans="14:16">
      <c r="N1144" s="140"/>
      <c r="O1144" s="140"/>
      <c r="P1144" s="140"/>
    </row>
    <row r="1145" spans="14:16">
      <c r="N1145" s="140"/>
      <c r="O1145" s="140"/>
      <c r="P1145" s="140"/>
    </row>
    <row r="1146" spans="14:16">
      <c r="N1146" s="140"/>
      <c r="O1146" s="140"/>
      <c r="P1146" s="140"/>
    </row>
    <row r="1147" spans="14:16">
      <c r="N1147" s="140"/>
      <c r="O1147" s="140"/>
      <c r="P1147" s="140"/>
    </row>
    <row r="1148" spans="14:16">
      <c r="N1148" s="140"/>
      <c r="O1148" s="140"/>
      <c r="P1148" s="140"/>
    </row>
    <row r="1149" spans="14:16">
      <c r="N1149" s="140"/>
      <c r="O1149" s="140"/>
      <c r="P1149" s="140"/>
    </row>
    <row r="1150" spans="14:16">
      <c r="N1150" s="140"/>
      <c r="O1150" s="140"/>
      <c r="P1150" s="140"/>
    </row>
    <row r="1151" spans="14:16">
      <c r="N1151" s="140"/>
      <c r="O1151" s="140"/>
      <c r="P1151" s="140"/>
    </row>
    <row r="1152" spans="14:16">
      <c r="N1152" s="140"/>
      <c r="O1152" s="140"/>
      <c r="P1152" s="140"/>
    </row>
    <row r="1153" spans="14:16">
      <c r="N1153" s="140"/>
      <c r="O1153" s="140"/>
      <c r="P1153" s="140"/>
    </row>
    <row r="1154" spans="14:16">
      <c r="N1154" s="140"/>
      <c r="O1154" s="140"/>
      <c r="P1154" s="140"/>
    </row>
    <row r="1155" spans="14:16">
      <c r="N1155" s="140"/>
      <c r="O1155" s="140"/>
      <c r="P1155" s="140"/>
    </row>
    <row r="1156" spans="14:16">
      <c r="N1156" s="140"/>
      <c r="O1156" s="140"/>
      <c r="P1156" s="140"/>
    </row>
    <row r="1157" spans="14:16">
      <c r="N1157" s="140"/>
      <c r="O1157" s="140"/>
      <c r="P1157" s="140"/>
    </row>
    <row r="1158" spans="14:16">
      <c r="N1158" s="140"/>
      <c r="O1158" s="140"/>
      <c r="P1158" s="140"/>
    </row>
    <row r="1159" spans="14:16">
      <c r="N1159" s="140"/>
      <c r="O1159" s="140"/>
      <c r="P1159" s="140"/>
    </row>
    <row r="1160" spans="14:16">
      <c r="N1160" s="140"/>
      <c r="O1160" s="140"/>
      <c r="P1160" s="140"/>
    </row>
    <row r="1161" spans="14:16">
      <c r="N1161" s="140"/>
      <c r="O1161" s="140"/>
      <c r="P1161" s="140"/>
    </row>
    <row r="1162" spans="14:16">
      <c r="N1162" s="140"/>
      <c r="O1162" s="140"/>
      <c r="P1162" s="140"/>
    </row>
    <row r="1163" spans="14:16">
      <c r="N1163" s="140"/>
      <c r="O1163" s="140"/>
      <c r="P1163" s="140"/>
    </row>
    <row r="1164" spans="14:16">
      <c r="N1164" s="140"/>
      <c r="O1164" s="140"/>
      <c r="P1164" s="140"/>
    </row>
    <row r="1165" spans="14:16">
      <c r="N1165" s="140"/>
      <c r="O1165" s="140"/>
      <c r="P1165" s="140"/>
    </row>
    <row r="1166" spans="14:16">
      <c r="N1166" s="140"/>
      <c r="O1166" s="140"/>
      <c r="P1166" s="140"/>
    </row>
    <row r="1167" spans="14:16">
      <c r="N1167" s="140"/>
      <c r="O1167" s="140"/>
      <c r="P1167" s="140"/>
    </row>
    <row r="1168" spans="14:16">
      <c r="N1168" s="140"/>
      <c r="O1168" s="140"/>
      <c r="P1168" s="140"/>
    </row>
    <row r="1169" spans="14:16">
      <c r="N1169" s="140"/>
      <c r="O1169" s="140"/>
      <c r="P1169" s="140"/>
    </row>
    <row r="1170" spans="14:16">
      <c r="N1170" s="140"/>
      <c r="O1170" s="140"/>
      <c r="P1170" s="140"/>
    </row>
    <row r="1171" spans="14:16">
      <c r="N1171" s="140"/>
      <c r="O1171" s="140"/>
      <c r="P1171" s="140"/>
    </row>
    <row r="1172" spans="14:16">
      <c r="N1172" s="140"/>
      <c r="O1172" s="140"/>
      <c r="P1172" s="140"/>
    </row>
    <row r="1173" spans="14:16">
      <c r="N1173" s="140"/>
      <c r="O1173" s="140"/>
      <c r="P1173" s="140"/>
    </row>
    <row r="1174" spans="14:16">
      <c r="N1174" s="140"/>
      <c r="O1174" s="140"/>
      <c r="P1174" s="140"/>
    </row>
    <row r="1175" spans="14:16">
      <c r="N1175" s="140"/>
      <c r="O1175" s="140"/>
      <c r="P1175" s="140"/>
    </row>
    <row r="1176" spans="14:16">
      <c r="N1176" s="140"/>
      <c r="O1176" s="140"/>
      <c r="P1176" s="140"/>
    </row>
    <row r="1177" spans="14:16">
      <c r="N1177" s="140"/>
      <c r="O1177" s="140"/>
      <c r="P1177" s="140"/>
    </row>
    <row r="1178" spans="14:16">
      <c r="N1178" s="140"/>
      <c r="O1178" s="140"/>
      <c r="P1178" s="140"/>
    </row>
    <row r="1179" spans="14:16">
      <c r="N1179" s="140"/>
      <c r="O1179" s="140"/>
      <c r="P1179" s="140"/>
    </row>
    <row r="1180" spans="14:16">
      <c r="N1180" s="140"/>
      <c r="O1180" s="140"/>
      <c r="P1180" s="140"/>
    </row>
    <row r="1181" spans="14:16">
      <c r="N1181" s="140"/>
      <c r="O1181" s="140"/>
      <c r="P1181" s="140"/>
    </row>
    <row r="1182" spans="14:16">
      <c r="N1182" s="140"/>
      <c r="O1182" s="140"/>
      <c r="P1182" s="140"/>
    </row>
    <row r="1183" spans="14:16">
      <c r="N1183" s="140"/>
      <c r="O1183" s="140"/>
      <c r="P1183" s="140"/>
    </row>
    <row r="1184" spans="14:16">
      <c r="N1184" s="140"/>
      <c r="O1184" s="140"/>
      <c r="P1184" s="140"/>
    </row>
    <row r="1185" spans="14:16">
      <c r="N1185" s="140"/>
      <c r="O1185" s="140"/>
      <c r="P1185" s="140"/>
    </row>
    <row r="1186" spans="14:16">
      <c r="N1186" s="140"/>
      <c r="O1186" s="140"/>
      <c r="P1186" s="140"/>
    </row>
    <row r="1187" spans="14:16">
      <c r="N1187" s="140"/>
      <c r="O1187" s="140"/>
      <c r="P1187" s="140"/>
    </row>
    <row r="1188" spans="14:16">
      <c r="N1188" s="140"/>
      <c r="O1188" s="140"/>
      <c r="P1188" s="140"/>
    </row>
    <row r="1189" spans="14:16">
      <c r="N1189" s="140"/>
      <c r="O1189" s="140"/>
      <c r="P1189" s="140"/>
    </row>
    <row r="1190" spans="14:16">
      <c r="N1190" s="140"/>
      <c r="O1190" s="140"/>
      <c r="P1190" s="140"/>
    </row>
    <row r="1191" spans="14:16">
      <c r="N1191" s="140"/>
      <c r="O1191" s="140"/>
      <c r="P1191" s="140"/>
    </row>
    <row r="1192" spans="14:16">
      <c r="N1192" s="140"/>
      <c r="O1192" s="140"/>
      <c r="P1192" s="140"/>
    </row>
    <row r="1193" spans="14:16">
      <c r="N1193" s="140"/>
      <c r="O1193" s="140"/>
      <c r="P1193" s="140"/>
    </row>
    <row r="1194" spans="14:16">
      <c r="N1194" s="140"/>
      <c r="O1194" s="140"/>
      <c r="P1194" s="140"/>
    </row>
    <row r="1195" spans="14:16">
      <c r="N1195" s="140"/>
      <c r="O1195" s="140"/>
      <c r="P1195" s="140"/>
    </row>
    <row r="1196" spans="14:16">
      <c r="N1196" s="140"/>
      <c r="O1196" s="140"/>
      <c r="P1196" s="140"/>
    </row>
    <row r="1197" spans="14:16">
      <c r="N1197" s="140"/>
      <c r="O1197" s="140"/>
      <c r="P1197" s="140"/>
    </row>
    <row r="1198" spans="14:16">
      <c r="N1198" s="140"/>
      <c r="O1198" s="140"/>
      <c r="P1198" s="140"/>
    </row>
    <row r="1199" spans="14:16">
      <c r="N1199" s="140"/>
      <c r="O1199" s="140"/>
      <c r="P1199" s="140"/>
    </row>
    <row r="1200" spans="14:16">
      <c r="N1200" s="140"/>
      <c r="O1200" s="140"/>
      <c r="P1200" s="140"/>
    </row>
    <row r="1201" spans="14:16">
      <c r="N1201" s="140"/>
      <c r="O1201" s="140"/>
      <c r="P1201" s="140"/>
    </row>
    <row r="1202" spans="14:16">
      <c r="N1202" s="140"/>
      <c r="O1202" s="140"/>
      <c r="P1202" s="140"/>
    </row>
    <row r="1203" spans="14:16">
      <c r="N1203" s="140"/>
      <c r="O1203" s="140"/>
      <c r="P1203" s="140"/>
    </row>
    <row r="1204" spans="14:16">
      <c r="N1204" s="140"/>
      <c r="O1204" s="140"/>
      <c r="P1204" s="140"/>
    </row>
    <row r="1205" spans="14:16">
      <c r="N1205" s="140"/>
      <c r="O1205" s="140"/>
      <c r="P1205" s="140"/>
    </row>
    <row r="1206" spans="14:16">
      <c r="N1206" s="140"/>
      <c r="O1206" s="140"/>
      <c r="P1206" s="140"/>
    </row>
    <row r="1207" spans="14:16">
      <c r="N1207" s="140"/>
      <c r="O1207" s="140"/>
      <c r="P1207" s="140"/>
    </row>
    <row r="1208" spans="14:16">
      <c r="N1208" s="140"/>
      <c r="O1208" s="140"/>
      <c r="P1208" s="140"/>
    </row>
    <row r="1209" spans="14:16">
      <c r="N1209" s="140"/>
      <c r="O1209" s="140"/>
      <c r="P1209" s="140"/>
    </row>
    <row r="1210" spans="14:16">
      <c r="N1210" s="140"/>
      <c r="O1210" s="140"/>
      <c r="P1210" s="140"/>
    </row>
    <row r="1211" spans="14:16">
      <c r="N1211" s="140"/>
      <c r="O1211" s="140"/>
      <c r="P1211" s="140"/>
    </row>
    <row r="1212" spans="14:16">
      <c r="N1212" s="140"/>
      <c r="O1212" s="140"/>
      <c r="P1212" s="140"/>
    </row>
    <row r="1213" spans="14:16">
      <c r="N1213" s="140"/>
      <c r="O1213" s="140"/>
      <c r="P1213" s="140"/>
    </row>
    <row r="1214" spans="14:16">
      <c r="N1214" s="140"/>
      <c r="O1214" s="140"/>
      <c r="P1214" s="140"/>
    </row>
    <row r="1215" spans="14:16">
      <c r="N1215" s="140"/>
      <c r="O1215" s="140"/>
      <c r="P1215" s="140"/>
    </row>
    <row r="1216" spans="14:16">
      <c r="N1216" s="140"/>
      <c r="O1216" s="140"/>
      <c r="P1216" s="140"/>
    </row>
    <row r="1217" spans="14:16">
      <c r="N1217" s="140"/>
      <c r="O1217" s="140"/>
      <c r="P1217" s="140"/>
    </row>
    <row r="1218" spans="14:16">
      <c r="N1218" s="140"/>
      <c r="O1218" s="140"/>
      <c r="P1218" s="140"/>
    </row>
    <row r="1219" spans="14:16">
      <c r="N1219" s="140"/>
      <c r="O1219" s="140"/>
      <c r="P1219" s="140"/>
    </row>
    <row r="1220" spans="14:16">
      <c r="N1220" s="140"/>
      <c r="O1220" s="140"/>
      <c r="P1220" s="140"/>
    </row>
    <row r="1221" spans="14:16">
      <c r="N1221" s="140"/>
      <c r="O1221" s="140"/>
      <c r="P1221" s="140"/>
    </row>
    <row r="1222" spans="14:16">
      <c r="N1222" s="140"/>
      <c r="O1222" s="140"/>
      <c r="P1222" s="140"/>
    </row>
    <row r="1223" spans="14:16">
      <c r="N1223" s="140"/>
      <c r="O1223" s="140"/>
      <c r="P1223" s="140"/>
    </row>
    <row r="1224" spans="14:16">
      <c r="N1224" s="140"/>
      <c r="O1224" s="140"/>
      <c r="P1224" s="140"/>
    </row>
    <row r="1225" spans="14:16">
      <c r="N1225" s="140"/>
      <c r="O1225" s="140"/>
      <c r="P1225" s="140"/>
    </row>
    <row r="1226" spans="14:16">
      <c r="N1226" s="140"/>
      <c r="O1226" s="140"/>
      <c r="P1226" s="140"/>
    </row>
    <row r="1227" spans="14:16">
      <c r="N1227" s="140"/>
      <c r="O1227" s="140"/>
      <c r="P1227" s="140"/>
    </row>
    <row r="1228" spans="14:16">
      <c r="N1228" s="140"/>
      <c r="O1228" s="140"/>
      <c r="P1228" s="140"/>
    </row>
    <row r="1229" spans="14:16">
      <c r="N1229" s="140"/>
      <c r="O1229" s="140"/>
      <c r="P1229" s="140"/>
    </row>
    <row r="1230" spans="14:16">
      <c r="N1230" s="140"/>
      <c r="O1230" s="140"/>
      <c r="P1230" s="140"/>
    </row>
    <row r="1231" spans="14:16">
      <c r="N1231" s="140"/>
      <c r="O1231" s="140"/>
      <c r="P1231" s="140"/>
    </row>
    <row r="1232" spans="14:16">
      <c r="N1232" s="140"/>
      <c r="O1232" s="140"/>
      <c r="P1232" s="140"/>
    </row>
    <row r="1233" spans="14:16">
      <c r="N1233" s="140"/>
      <c r="O1233" s="140"/>
      <c r="P1233" s="140"/>
    </row>
    <row r="1234" spans="14:16">
      <c r="N1234" s="140"/>
      <c r="O1234" s="140"/>
      <c r="P1234" s="140"/>
    </row>
    <row r="1235" spans="14:16">
      <c r="N1235" s="140"/>
      <c r="O1235" s="140"/>
      <c r="P1235" s="140"/>
    </row>
    <row r="1236" spans="14:16">
      <c r="N1236" s="140"/>
      <c r="O1236" s="140"/>
      <c r="P1236" s="140"/>
    </row>
    <row r="1237" spans="14:16">
      <c r="N1237" s="140"/>
      <c r="O1237" s="140"/>
      <c r="P1237" s="140"/>
    </row>
    <row r="1238" spans="14:16">
      <c r="N1238" s="140"/>
      <c r="O1238" s="140"/>
      <c r="P1238" s="140"/>
    </row>
    <row r="1239" spans="14:16">
      <c r="N1239" s="140"/>
      <c r="O1239" s="140"/>
      <c r="P1239" s="140"/>
    </row>
    <row r="1240" spans="14:16">
      <c r="N1240" s="140"/>
      <c r="O1240" s="140"/>
      <c r="P1240" s="140"/>
    </row>
    <row r="1241" spans="14:16">
      <c r="N1241" s="140"/>
      <c r="O1241" s="140"/>
      <c r="P1241" s="140"/>
    </row>
    <row r="1242" spans="14:16">
      <c r="N1242" s="140"/>
      <c r="O1242" s="140"/>
      <c r="P1242" s="140"/>
    </row>
    <row r="1243" spans="14:16">
      <c r="N1243" s="140"/>
      <c r="O1243" s="140"/>
      <c r="P1243" s="140"/>
    </row>
    <row r="1244" spans="14:16">
      <c r="N1244" s="140"/>
      <c r="O1244" s="140"/>
      <c r="P1244" s="140"/>
    </row>
    <row r="1245" spans="14:16">
      <c r="N1245" s="140"/>
      <c r="O1245" s="140"/>
      <c r="P1245" s="140"/>
    </row>
    <row r="1246" spans="14:16">
      <c r="N1246" s="140"/>
      <c r="O1246" s="140"/>
      <c r="P1246" s="140"/>
    </row>
    <row r="1247" spans="14:16">
      <c r="N1247" s="140"/>
      <c r="O1247" s="140"/>
      <c r="P1247" s="140"/>
    </row>
    <row r="1248" spans="14:16">
      <c r="N1248" s="140"/>
      <c r="O1248" s="140"/>
      <c r="P1248" s="140"/>
    </row>
    <row r="1249" spans="14:16">
      <c r="N1249" s="140"/>
      <c r="O1249" s="140"/>
      <c r="P1249" s="140"/>
    </row>
    <row r="1250" spans="14:16">
      <c r="N1250" s="140"/>
      <c r="O1250" s="140"/>
      <c r="P1250" s="140"/>
    </row>
    <row r="1251" spans="14:16">
      <c r="N1251" s="140"/>
      <c r="O1251" s="140"/>
      <c r="P1251" s="140"/>
    </row>
    <row r="1252" spans="14:16">
      <c r="N1252" s="140"/>
      <c r="O1252" s="140"/>
      <c r="P1252" s="140"/>
    </row>
    <row r="1253" spans="14:16">
      <c r="N1253" s="140"/>
      <c r="O1253" s="140"/>
      <c r="P1253" s="140"/>
    </row>
    <row r="1254" spans="14:16">
      <c r="N1254" s="140"/>
      <c r="O1254" s="140"/>
      <c r="P1254" s="140"/>
    </row>
    <row r="1255" spans="14:16">
      <c r="N1255" s="140"/>
      <c r="O1255" s="140"/>
      <c r="P1255" s="140"/>
    </row>
    <row r="1256" spans="14:16">
      <c r="N1256" s="140"/>
      <c r="O1256" s="140"/>
      <c r="P1256" s="140"/>
    </row>
    <row r="1257" spans="14:16">
      <c r="N1257" s="140"/>
      <c r="O1257" s="140"/>
      <c r="P1257" s="140"/>
    </row>
    <row r="1258" spans="14:16">
      <c r="N1258" s="140"/>
      <c r="O1258" s="140"/>
      <c r="P1258" s="140"/>
    </row>
    <row r="1259" spans="14:16">
      <c r="N1259" s="140"/>
      <c r="O1259" s="140"/>
      <c r="P1259" s="140"/>
    </row>
    <row r="1260" spans="14:16">
      <c r="N1260" s="140"/>
      <c r="O1260" s="140"/>
      <c r="P1260" s="140"/>
    </row>
    <row r="1261" spans="14:16">
      <c r="N1261" s="140"/>
      <c r="O1261" s="140"/>
      <c r="P1261" s="140"/>
    </row>
    <row r="1262" spans="14:16">
      <c r="N1262" s="140"/>
      <c r="O1262" s="140"/>
      <c r="P1262" s="140"/>
    </row>
    <row r="1263" spans="14:16">
      <c r="N1263" s="140"/>
      <c r="O1263" s="140"/>
      <c r="P1263" s="140"/>
    </row>
    <row r="1264" spans="14:16">
      <c r="N1264" s="140"/>
      <c r="O1264" s="140"/>
      <c r="P1264" s="140"/>
    </row>
    <row r="1265" spans="14:16">
      <c r="N1265" s="140"/>
      <c r="O1265" s="140"/>
      <c r="P1265" s="140"/>
    </row>
    <row r="1266" spans="14:16">
      <c r="N1266" s="140"/>
      <c r="O1266" s="140"/>
      <c r="P1266" s="140"/>
    </row>
    <row r="1267" spans="14:16">
      <c r="N1267" s="140"/>
      <c r="O1267" s="140"/>
      <c r="P1267" s="140"/>
    </row>
    <row r="1268" spans="14:16">
      <c r="N1268" s="140"/>
      <c r="O1268" s="140"/>
      <c r="P1268" s="140"/>
    </row>
    <row r="1269" spans="14:16">
      <c r="N1269" s="140"/>
      <c r="O1269" s="140"/>
      <c r="P1269" s="140"/>
    </row>
    <row r="1270" spans="14:16">
      <c r="N1270" s="140"/>
      <c r="O1270" s="140"/>
      <c r="P1270" s="140"/>
    </row>
    <row r="1271" spans="14:16">
      <c r="N1271" s="140"/>
      <c r="O1271" s="140"/>
      <c r="P1271" s="140"/>
    </row>
    <row r="1272" spans="14:16">
      <c r="N1272" s="140"/>
      <c r="O1272" s="140"/>
      <c r="P1272" s="140"/>
    </row>
    <row r="1273" spans="14:16">
      <c r="N1273" s="140"/>
      <c r="O1273" s="140"/>
      <c r="P1273" s="140"/>
    </row>
    <row r="1274" spans="14:16">
      <c r="N1274" s="140"/>
      <c r="O1274" s="140"/>
      <c r="P1274" s="140"/>
    </row>
    <row r="1275" spans="14:16">
      <c r="N1275" s="140"/>
      <c r="O1275" s="140"/>
      <c r="P1275" s="140"/>
    </row>
    <row r="1276" spans="14:16">
      <c r="N1276" s="140"/>
      <c r="O1276" s="140"/>
      <c r="P1276" s="140"/>
    </row>
    <row r="1277" spans="14:16">
      <c r="N1277" s="140"/>
      <c r="O1277" s="140"/>
      <c r="P1277" s="140"/>
    </row>
    <row r="1278" spans="14:16">
      <c r="N1278" s="140"/>
      <c r="O1278" s="140"/>
      <c r="P1278" s="140"/>
    </row>
    <row r="1279" spans="14:16">
      <c r="N1279" s="140"/>
      <c r="O1279" s="140"/>
      <c r="P1279" s="140"/>
    </row>
    <row r="1280" spans="14:16">
      <c r="N1280" s="140"/>
      <c r="O1280" s="140"/>
      <c r="P1280" s="140"/>
    </row>
    <row r="1281" spans="14:16">
      <c r="N1281" s="140"/>
      <c r="O1281" s="140"/>
      <c r="P1281" s="140"/>
    </row>
    <row r="1282" spans="14:16">
      <c r="N1282" s="140"/>
      <c r="O1282" s="140"/>
      <c r="P1282" s="140"/>
    </row>
    <row r="1283" spans="14:16">
      <c r="N1283" s="140"/>
      <c r="O1283" s="140"/>
      <c r="P1283" s="140"/>
    </row>
    <row r="1284" spans="14:16">
      <c r="N1284" s="140"/>
      <c r="O1284" s="140"/>
      <c r="P1284" s="140"/>
    </row>
    <row r="1285" spans="14:16">
      <c r="N1285" s="140"/>
      <c r="O1285" s="140"/>
      <c r="P1285" s="140"/>
    </row>
    <row r="1286" spans="14:16">
      <c r="N1286" s="140"/>
      <c r="O1286" s="140"/>
      <c r="P1286" s="140"/>
    </row>
    <row r="1287" spans="14:16">
      <c r="N1287" s="140"/>
      <c r="O1287" s="140"/>
      <c r="P1287" s="140"/>
    </row>
    <row r="1288" spans="14:16">
      <c r="N1288" s="140"/>
      <c r="O1288" s="140"/>
      <c r="P1288" s="140"/>
    </row>
    <row r="1289" spans="14:16">
      <c r="N1289" s="140"/>
      <c r="O1289" s="140"/>
      <c r="P1289" s="140"/>
    </row>
    <row r="1290" spans="14:16">
      <c r="N1290" s="140"/>
      <c r="O1290" s="140"/>
      <c r="P1290" s="140"/>
    </row>
    <row r="1291" spans="14:16">
      <c r="N1291" s="140"/>
      <c r="O1291" s="140"/>
      <c r="P1291" s="140"/>
    </row>
    <row r="1292" spans="14:16">
      <c r="N1292" s="140"/>
      <c r="O1292" s="140"/>
      <c r="P1292" s="140"/>
    </row>
    <row r="1293" spans="14:16">
      <c r="N1293" s="140"/>
      <c r="O1293" s="140"/>
      <c r="P1293" s="140"/>
    </row>
    <row r="1294" spans="14:16">
      <c r="N1294" s="140"/>
      <c r="O1294" s="140"/>
      <c r="P1294" s="140"/>
    </row>
    <row r="1295" spans="14:16">
      <c r="N1295" s="140"/>
      <c r="O1295" s="140"/>
      <c r="P1295" s="140"/>
    </row>
    <row r="1296" spans="14:16">
      <c r="N1296" s="140"/>
      <c r="O1296" s="140"/>
      <c r="P1296" s="140"/>
    </row>
    <row r="1297" spans="14:16">
      <c r="N1297" s="140"/>
      <c r="O1297" s="140"/>
      <c r="P1297" s="140"/>
    </row>
    <row r="1298" spans="14:16">
      <c r="N1298" s="140"/>
      <c r="O1298" s="140"/>
      <c r="P1298" s="140"/>
    </row>
    <row r="1299" spans="14:16">
      <c r="N1299" s="140"/>
      <c r="O1299" s="140"/>
      <c r="P1299" s="140"/>
    </row>
    <row r="1300" spans="14:16">
      <c r="N1300" s="140"/>
      <c r="O1300" s="140"/>
      <c r="P1300" s="140"/>
    </row>
    <row r="1301" spans="14:16">
      <c r="N1301" s="140"/>
      <c r="O1301" s="140"/>
      <c r="P1301" s="140"/>
    </row>
    <row r="1302" spans="14:16">
      <c r="N1302" s="140"/>
      <c r="O1302" s="140"/>
      <c r="P1302" s="140"/>
    </row>
    <row r="1303" spans="14:16">
      <c r="N1303" s="140"/>
      <c r="O1303" s="140"/>
      <c r="P1303" s="140"/>
    </row>
    <row r="1304" spans="14:16">
      <c r="N1304" s="140"/>
      <c r="O1304" s="140"/>
      <c r="P1304" s="140"/>
    </row>
    <row r="1305" spans="14:16">
      <c r="N1305" s="140"/>
      <c r="O1305" s="140"/>
      <c r="P1305" s="140"/>
    </row>
    <row r="1306" spans="14:16">
      <c r="N1306" s="140"/>
      <c r="O1306" s="140"/>
      <c r="P1306" s="140"/>
    </row>
    <row r="1307" spans="14:16">
      <c r="N1307" s="140"/>
      <c r="O1307" s="140"/>
      <c r="P1307" s="140"/>
    </row>
    <row r="1308" spans="14:16">
      <c r="N1308" s="140"/>
      <c r="O1308" s="140"/>
      <c r="P1308" s="140"/>
    </row>
    <row r="1309" spans="14:16">
      <c r="N1309" s="140"/>
      <c r="O1309" s="140"/>
      <c r="P1309" s="140"/>
    </row>
    <row r="1310" spans="14:16">
      <c r="N1310" s="140"/>
      <c r="O1310" s="140"/>
      <c r="P1310" s="140"/>
    </row>
    <row r="1311" spans="14:16">
      <c r="N1311" s="140"/>
      <c r="O1311" s="140"/>
      <c r="P1311" s="140"/>
    </row>
    <row r="1312" spans="14:16">
      <c r="N1312" s="140"/>
      <c r="O1312" s="140"/>
      <c r="P1312" s="140"/>
    </row>
    <row r="1313" spans="14:16">
      <c r="N1313" s="140"/>
      <c r="O1313" s="140"/>
      <c r="P1313" s="140"/>
    </row>
    <row r="1314" spans="14:16">
      <c r="N1314" s="140"/>
      <c r="O1314" s="140"/>
      <c r="P1314" s="140"/>
    </row>
    <row r="1315" spans="14:16">
      <c r="N1315" s="140"/>
      <c r="O1315" s="140"/>
      <c r="P1315" s="140"/>
    </row>
    <row r="1316" spans="14:16">
      <c r="N1316" s="140"/>
      <c r="O1316" s="140"/>
      <c r="P1316" s="140"/>
    </row>
    <row r="1317" spans="14:16">
      <c r="N1317" s="140"/>
      <c r="O1317" s="140"/>
      <c r="P1317" s="140"/>
    </row>
    <row r="1318" spans="14:16">
      <c r="N1318" s="140"/>
      <c r="O1318" s="140"/>
      <c r="P1318" s="140"/>
    </row>
    <row r="1319" spans="14:16">
      <c r="N1319" s="140"/>
      <c r="O1319" s="140"/>
      <c r="P1319" s="140"/>
    </row>
    <row r="1320" spans="14:16">
      <c r="N1320" s="140"/>
      <c r="O1320" s="140"/>
      <c r="P1320" s="140"/>
    </row>
    <row r="1321" spans="14:16">
      <c r="N1321" s="140"/>
      <c r="O1321" s="140"/>
      <c r="P1321" s="140"/>
    </row>
    <row r="1322" spans="14:16">
      <c r="N1322" s="140"/>
      <c r="O1322" s="140"/>
      <c r="P1322" s="140"/>
    </row>
    <row r="1323" spans="14:16">
      <c r="N1323" s="140"/>
      <c r="O1323" s="140"/>
      <c r="P1323" s="140"/>
    </row>
    <row r="1324" spans="14:16">
      <c r="N1324" s="140"/>
      <c r="O1324" s="140"/>
      <c r="P1324" s="140"/>
    </row>
    <row r="1325" spans="14:16">
      <c r="N1325" s="140"/>
      <c r="O1325" s="140"/>
      <c r="P1325" s="140"/>
    </row>
    <row r="1326" spans="14:16">
      <c r="N1326" s="140"/>
      <c r="O1326" s="140"/>
      <c r="P1326" s="140"/>
    </row>
    <row r="1327" spans="14:16">
      <c r="N1327" s="140"/>
      <c r="O1327" s="140"/>
      <c r="P1327" s="140"/>
    </row>
    <row r="1328" spans="14:16">
      <c r="N1328" s="140"/>
      <c r="O1328" s="140"/>
      <c r="P1328" s="140"/>
    </row>
    <row r="1329" spans="14:16">
      <c r="N1329" s="140"/>
      <c r="O1329" s="140"/>
      <c r="P1329" s="140"/>
    </row>
    <row r="1330" spans="14:16">
      <c r="N1330" s="140"/>
      <c r="O1330" s="140"/>
      <c r="P1330" s="140"/>
    </row>
    <row r="1331" spans="14:16">
      <c r="N1331" s="140"/>
      <c r="O1331" s="140"/>
      <c r="P1331" s="140"/>
    </row>
    <row r="1332" spans="14:16">
      <c r="N1332" s="140"/>
      <c r="O1332" s="140"/>
      <c r="P1332" s="140"/>
    </row>
    <row r="1333" spans="14:16">
      <c r="N1333" s="140"/>
      <c r="O1333" s="140"/>
      <c r="P1333" s="140"/>
    </row>
    <row r="1334" spans="14:16">
      <c r="N1334" s="140"/>
      <c r="O1334" s="140"/>
      <c r="P1334" s="140"/>
    </row>
    <row r="1335" spans="14:16">
      <c r="N1335" s="140"/>
      <c r="O1335" s="140"/>
      <c r="P1335" s="140"/>
    </row>
    <row r="1336" spans="14:16">
      <c r="N1336" s="140"/>
      <c r="O1336" s="140"/>
      <c r="P1336" s="140"/>
    </row>
    <row r="1337" spans="14:16">
      <c r="N1337" s="140"/>
      <c r="O1337" s="140"/>
      <c r="P1337" s="140"/>
    </row>
    <row r="1338" spans="14:16">
      <c r="N1338" s="140"/>
      <c r="O1338" s="140"/>
      <c r="P1338" s="140"/>
    </row>
    <row r="1339" spans="14:16">
      <c r="N1339" s="140"/>
      <c r="O1339" s="140"/>
      <c r="P1339" s="140"/>
    </row>
    <row r="1340" spans="14:16">
      <c r="N1340" s="140"/>
      <c r="O1340" s="140"/>
      <c r="P1340" s="140"/>
    </row>
    <row r="1341" spans="14:16">
      <c r="N1341" s="140"/>
      <c r="O1341" s="140"/>
      <c r="P1341" s="140"/>
    </row>
    <row r="1342" spans="14:16">
      <c r="N1342" s="140"/>
      <c r="O1342" s="140"/>
      <c r="P1342" s="140"/>
    </row>
    <row r="1343" spans="14:16">
      <c r="N1343" s="140"/>
      <c r="O1343" s="140"/>
      <c r="P1343" s="140"/>
    </row>
    <row r="1344" spans="14:16">
      <c r="N1344" s="140"/>
      <c r="O1344" s="140"/>
      <c r="P1344" s="140"/>
    </row>
    <row r="1345" spans="14:16">
      <c r="N1345" s="140"/>
      <c r="O1345" s="140"/>
      <c r="P1345" s="140"/>
    </row>
    <row r="1346" spans="14:16">
      <c r="N1346" s="140"/>
      <c r="O1346" s="140"/>
      <c r="P1346" s="140"/>
    </row>
    <row r="1347" spans="14:16">
      <c r="N1347" s="140"/>
      <c r="O1347" s="140"/>
      <c r="P1347" s="140"/>
    </row>
    <row r="1348" spans="14:16">
      <c r="N1348" s="140"/>
      <c r="O1348" s="140"/>
      <c r="P1348" s="140"/>
    </row>
    <row r="1349" spans="14:16">
      <c r="N1349" s="140"/>
      <c r="O1349" s="140"/>
      <c r="P1349" s="140"/>
    </row>
    <row r="1350" spans="14:16">
      <c r="N1350" s="140"/>
      <c r="O1350" s="140"/>
      <c r="P1350" s="140"/>
    </row>
    <row r="1351" spans="14:16">
      <c r="N1351" s="140"/>
      <c r="O1351" s="140"/>
      <c r="P1351" s="140"/>
    </row>
    <row r="1352" spans="14:16">
      <c r="N1352" s="140"/>
      <c r="O1352" s="140"/>
      <c r="P1352" s="140"/>
    </row>
    <row r="1353" spans="14:16">
      <c r="N1353" s="140"/>
      <c r="O1353" s="140"/>
      <c r="P1353" s="140"/>
    </row>
    <row r="1354" spans="14:16">
      <c r="N1354" s="140"/>
      <c r="O1354" s="140"/>
      <c r="P1354" s="140"/>
    </row>
    <row r="1355" spans="14:16">
      <c r="N1355" s="140"/>
      <c r="O1355" s="140"/>
      <c r="P1355" s="140"/>
    </row>
    <row r="1356" spans="14:16">
      <c r="N1356" s="140"/>
      <c r="O1356" s="140"/>
      <c r="P1356" s="140"/>
    </row>
    <row r="1357" spans="14:16">
      <c r="N1357" s="140"/>
      <c r="O1357" s="140"/>
      <c r="P1357" s="140"/>
    </row>
    <row r="1358" spans="14:16">
      <c r="N1358" s="140"/>
      <c r="O1358" s="140"/>
      <c r="P1358" s="140"/>
    </row>
    <row r="1359" spans="14:16">
      <c r="N1359" s="140"/>
      <c r="O1359" s="140"/>
      <c r="P1359" s="140"/>
    </row>
    <row r="1360" spans="14:16">
      <c r="N1360" s="140"/>
      <c r="O1360" s="140"/>
      <c r="P1360" s="140"/>
    </row>
    <row r="1361" spans="14:16">
      <c r="N1361" s="140"/>
      <c r="O1361" s="140"/>
      <c r="P1361" s="140"/>
    </row>
    <row r="1362" spans="14:16">
      <c r="N1362" s="140"/>
      <c r="O1362" s="140"/>
      <c r="P1362" s="140"/>
    </row>
    <row r="1363" spans="14:16">
      <c r="N1363" s="140"/>
      <c r="O1363" s="140"/>
      <c r="P1363" s="140"/>
    </row>
    <row r="1364" spans="14:16">
      <c r="N1364" s="140"/>
      <c r="O1364" s="140"/>
      <c r="P1364" s="140"/>
    </row>
    <row r="1365" spans="14:16">
      <c r="N1365" s="140"/>
      <c r="O1365" s="140"/>
      <c r="P1365" s="140"/>
    </row>
    <row r="1366" spans="14:16">
      <c r="N1366" s="140"/>
      <c r="O1366" s="140"/>
      <c r="P1366" s="140"/>
    </row>
    <row r="1367" spans="14:16">
      <c r="N1367" s="140"/>
      <c r="O1367" s="140"/>
      <c r="P1367" s="140"/>
    </row>
    <row r="1368" spans="14:16">
      <c r="N1368" s="140"/>
      <c r="O1368" s="140"/>
      <c r="P1368" s="140"/>
    </row>
    <row r="1369" spans="14:16">
      <c r="N1369" s="140"/>
      <c r="O1369" s="140"/>
      <c r="P1369" s="140"/>
    </row>
    <row r="1370" spans="14:16">
      <c r="N1370" s="140"/>
      <c r="O1370" s="140"/>
      <c r="P1370" s="140"/>
    </row>
    <row r="1371" spans="14:16">
      <c r="N1371" s="140"/>
      <c r="O1371" s="140"/>
      <c r="P1371" s="140"/>
    </row>
    <row r="1372" spans="14:16">
      <c r="N1372" s="140"/>
      <c r="O1372" s="140"/>
      <c r="P1372" s="140"/>
    </row>
    <row r="1373" spans="14:16">
      <c r="N1373" s="140"/>
      <c r="O1373" s="140"/>
      <c r="P1373" s="140"/>
    </row>
    <row r="1374" spans="14:16">
      <c r="N1374" s="140"/>
      <c r="O1374" s="140"/>
      <c r="P1374" s="140"/>
    </row>
    <row r="1375" spans="14:16">
      <c r="N1375" s="140"/>
      <c r="O1375" s="140"/>
      <c r="P1375" s="140"/>
    </row>
    <row r="1376" spans="14:16">
      <c r="N1376" s="140"/>
      <c r="O1376" s="140"/>
      <c r="P1376" s="140"/>
    </row>
    <row r="1377" spans="14:16">
      <c r="N1377" s="140"/>
      <c r="O1377" s="140"/>
      <c r="P1377" s="140"/>
    </row>
    <row r="1378" spans="14:16">
      <c r="N1378" s="140"/>
      <c r="O1378" s="140"/>
      <c r="P1378" s="140"/>
    </row>
    <row r="1379" spans="14:16">
      <c r="N1379" s="140"/>
      <c r="O1379" s="140"/>
      <c r="P1379" s="140"/>
    </row>
    <row r="1380" spans="14:16">
      <c r="N1380" s="140"/>
      <c r="O1380" s="140"/>
      <c r="P1380" s="140"/>
    </row>
    <row r="1381" spans="14:16">
      <c r="N1381" s="140"/>
      <c r="O1381" s="140"/>
      <c r="P1381" s="140"/>
    </row>
    <row r="1382" spans="14:16">
      <c r="N1382" s="140"/>
      <c r="O1382" s="140"/>
      <c r="P1382" s="140"/>
    </row>
    <row r="1383" spans="14:16">
      <c r="N1383" s="140"/>
      <c r="O1383" s="140"/>
      <c r="P1383" s="140"/>
    </row>
    <row r="1384" spans="14:16">
      <c r="N1384" s="140"/>
      <c r="O1384" s="140"/>
      <c r="P1384" s="140"/>
    </row>
    <row r="1385" spans="14:16">
      <c r="N1385" s="140"/>
      <c r="O1385" s="140"/>
      <c r="P1385" s="140"/>
    </row>
    <row r="1386" spans="14:16">
      <c r="N1386" s="140"/>
      <c r="O1386" s="140"/>
      <c r="P1386" s="140"/>
    </row>
    <row r="1387" spans="14:16">
      <c r="N1387" s="140"/>
      <c r="O1387" s="140"/>
      <c r="P1387" s="140"/>
    </row>
    <row r="1388" spans="14:16">
      <c r="N1388" s="140"/>
      <c r="O1388" s="140"/>
      <c r="P1388" s="140"/>
    </row>
    <row r="1389" spans="14:16">
      <c r="N1389" s="140"/>
      <c r="O1389" s="140"/>
      <c r="P1389" s="140"/>
    </row>
    <row r="1390" spans="14:16">
      <c r="N1390" s="140"/>
      <c r="O1390" s="140"/>
      <c r="P1390" s="140"/>
    </row>
    <row r="1391" spans="14:16">
      <c r="N1391" s="140"/>
      <c r="O1391" s="140"/>
      <c r="P1391" s="140"/>
    </row>
    <row r="1392" spans="14:16">
      <c r="N1392" s="140"/>
      <c r="O1392" s="140"/>
      <c r="P1392" s="140"/>
    </row>
    <row r="1393" spans="14:16">
      <c r="N1393" s="140"/>
      <c r="O1393" s="140"/>
      <c r="P1393" s="140"/>
    </row>
    <row r="1394" spans="14:16">
      <c r="N1394" s="140"/>
      <c r="O1394" s="140"/>
      <c r="P1394" s="140"/>
    </row>
    <row r="1395" spans="14:16">
      <c r="N1395" s="140"/>
      <c r="O1395" s="140"/>
      <c r="P1395" s="140"/>
    </row>
    <row r="1396" spans="14:16">
      <c r="N1396" s="140"/>
      <c r="O1396" s="140"/>
      <c r="P1396" s="140"/>
    </row>
    <row r="1397" spans="14:16">
      <c r="N1397" s="140"/>
      <c r="O1397" s="140"/>
      <c r="P1397" s="140"/>
    </row>
    <row r="1398" spans="14:16">
      <c r="N1398" s="140"/>
      <c r="O1398" s="140"/>
      <c r="P1398" s="140"/>
    </row>
    <row r="1399" spans="14:16">
      <c r="N1399" s="140"/>
      <c r="O1399" s="140"/>
      <c r="P1399" s="140"/>
    </row>
    <row r="1400" spans="14:16">
      <c r="N1400" s="140"/>
      <c r="O1400" s="140"/>
      <c r="P1400" s="140"/>
    </row>
    <row r="1401" spans="14:16">
      <c r="N1401" s="140"/>
      <c r="O1401" s="140"/>
      <c r="P1401" s="140"/>
    </row>
    <row r="1402" spans="14:16">
      <c r="N1402" s="140"/>
      <c r="O1402" s="140"/>
      <c r="P1402" s="140"/>
    </row>
    <row r="1403" spans="14:16">
      <c r="N1403" s="140"/>
      <c r="O1403" s="140"/>
      <c r="P1403" s="140"/>
    </row>
    <row r="1404" spans="14:16">
      <c r="N1404" s="140"/>
      <c r="O1404" s="140"/>
      <c r="P1404" s="140"/>
    </row>
    <row r="1405" spans="14:16">
      <c r="N1405" s="140"/>
      <c r="O1405" s="140"/>
      <c r="P1405" s="140"/>
    </row>
    <row r="1406" spans="14:16">
      <c r="N1406" s="140"/>
      <c r="O1406" s="140"/>
      <c r="P1406" s="140"/>
    </row>
    <row r="1407" spans="14:16">
      <c r="N1407" s="140"/>
      <c r="O1407" s="140"/>
      <c r="P1407" s="140"/>
    </row>
    <row r="1408" spans="14:16">
      <c r="N1408" s="140"/>
      <c r="O1408" s="140"/>
      <c r="P1408" s="140"/>
    </row>
    <row r="1409" spans="14:16">
      <c r="N1409" s="140"/>
      <c r="O1409" s="140"/>
      <c r="P1409" s="140"/>
    </row>
    <row r="1410" spans="14:16">
      <c r="N1410" s="140"/>
      <c r="O1410" s="140"/>
      <c r="P1410" s="140"/>
    </row>
    <row r="1411" spans="14:16">
      <c r="N1411" s="140"/>
      <c r="O1411" s="140"/>
      <c r="P1411" s="140"/>
    </row>
    <row r="1412" spans="14:16">
      <c r="N1412" s="140"/>
      <c r="O1412" s="140"/>
      <c r="P1412" s="140"/>
    </row>
    <row r="1413" spans="14:16">
      <c r="N1413" s="140"/>
      <c r="O1413" s="140"/>
      <c r="P1413" s="140"/>
    </row>
    <row r="1414" spans="14:16">
      <c r="N1414" s="140"/>
      <c r="O1414" s="140"/>
      <c r="P1414" s="140"/>
    </row>
    <row r="1415" spans="14:16">
      <c r="N1415" s="140"/>
      <c r="O1415" s="140"/>
      <c r="P1415" s="140"/>
    </row>
    <row r="1416" spans="14:16">
      <c r="N1416" s="140"/>
      <c r="O1416" s="140"/>
      <c r="P1416" s="140"/>
    </row>
    <row r="1417" spans="14:16">
      <c r="N1417" s="140"/>
      <c r="O1417" s="140"/>
      <c r="P1417" s="140"/>
    </row>
    <row r="1418" spans="14:16">
      <c r="N1418" s="140"/>
      <c r="O1418" s="140"/>
      <c r="P1418" s="140"/>
    </row>
    <row r="1419" spans="14:16">
      <c r="N1419" s="140"/>
      <c r="O1419" s="140"/>
      <c r="P1419" s="140"/>
    </row>
    <row r="1420" spans="14:16">
      <c r="N1420" s="140"/>
      <c r="O1420" s="140"/>
      <c r="P1420" s="140"/>
    </row>
    <row r="1421" spans="14:16">
      <c r="N1421" s="140"/>
      <c r="O1421" s="140"/>
      <c r="P1421" s="140"/>
    </row>
    <row r="1422" spans="14:16">
      <c r="N1422" s="140"/>
      <c r="O1422" s="140"/>
      <c r="P1422" s="140"/>
    </row>
    <row r="1423" spans="14:16">
      <c r="N1423" s="140"/>
      <c r="O1423" s="140"/>
      <c r="P1423" s="140"/>
    </row>
    <row r="1424" spans="14:16">
      <c r="N1424" s="140"/>
      <c r="O1424" s="140"/>
      <c r="P1424" s="140"/>
    </row>
    <row r="1425" spans="14:16">
      <c r="N1425" s="140"/>
      <c r="O1425" s="140"/>
      <c r="P1425" s="140"/>
    </row>
    <row r="1426" spans="14:16">
      <c r="N1426" s="140"/>
      <c r="O1426" s="140"/>
      <c r="P1426" s="140"/>
    </row>
    <row r="1427" spans="14:16">
      <c r="N1427" s="140"/>
      <c r="O1427" s="140"/>
      <c r="P1427" s="140"/>
    </row>
    <row r="1428" spans="14:16">
      <c r="N1428" s="140"/>
      <c r="O1428" s="140"/>
      <c r="P1428" s="140"/>
    </row>
    <row r="1429" spans="14:16">
      <c r="N1429" s="140"/>
      <c r="O1429" s="140"/>
      <c r="P1429" s="140"/>
    </row>
    <row r="1430" spans="14:16">
      <c r="N1430" s="140"/>
      <c r="O1430" s="140"/>
      <c r="P1430" s="140"/>
    </row>
    <row r="1431" spans="14:16">
      <c r="N1431" s="140"/>
      <c r="O1431" s="140"/>
      <c r="P1431" s="140"/>
    </row>
    <row r="1432" spans="14:16">
      <c r="N1432" s="140"/>
      <c r="O1432" s="140"/>
      <c r="P1432" s="140"/>
    </row>
    <row r="1433" spans="14:16">
      <c r="N1433" s="140"/>
      <c r="O1433" s="140"/>
      <c r="P1433" s="140"/>
    </row>
    <row r="1434" spans="14:16">
      <c r="N1434" s="140"/>
      <c r="O1434" s="140"/>
      <c r="P1434" s="140"/>
    </row>
    <row r="1435" spans="14:16">
      <c r="N1435" s="140"/>
      <c r="O1435" s="140"/>
      <c r="P1435" s="140"/>
    </row>
    <row r="1436" spans="14:16">
      <c r="N1436" s="140"/>
      <c r="O1436" s="140"/>
      <c r="P1436" s="140"/>
    </row>
    <row r="1437" spans="14:16">
      <c r="N1437" s="140"/>
      <c r="O1437" s="140"/>
      <c r="P1437" s="140"/>
    </row>
    <row r="1438" spans="14:16">
      <c r="N1438" s="140"/>
      <c r="O1438" s="140"/>
      <c r="P1438" s="140"/>
    </row>
    <row r="1439" spans="14:16">
      <c r="N1439" s="140"/>
      <c r="O1439" s="140"/>
      <c r="P1439" s="140"/>
    </row>
    <row r="1440" spans="14:16">
      <c r="N1440" s="140"/>
      <c r="O1440" s="140"/>
      <c r="P1440" s="140"/>
    </row>
    <row r="1441" spans="14:16">
      <c r="N1441" s="140"/>
      <c r="O1441" s="140"/>
      <c r="P1441" s="140"/>
    </row>
    <row r="1442" spans="14:16">
      <c r="N1442" s="140"/>
      <c r="O1442" s="140"/>
      <c r="P1442" s="140"/>
    </row>
    <row r="1443" spans="14:16">
      <c r="N1443" s="140"/>
      <c r="O1443" s="140"/>
      <c r="P1443" s="140"/>
    </row>
    <row r="1444" spans="14:16">
      <c r="N1444" s="140"/>
      <c r="O1444" s="140"/>
      <c r="P1444" s="140"/>
    </row>
    <row r="1445" spans="14:16">
      <c r="N1445" s="140"/>
      <c r="O1445" s="140"/>
      <c r="P1445" s="140"/>
    </row>
    <row r="1446" spans="14:16">
      <c r="N1446" s="140"/>
      <c r="O1446" s="140"/>
      <c r="P1446" s="140"/>
    </row>
    <row r="1447" spans="14:16">
      <c r="N1447" s="140"/>
      <c r="O1447" s="140"/>
      <c r="P1447" s="140"/>
    </row>
    <row r="1448" spans="14:16">
      <c r="N1448" s="140"/>
      <c r="O1448" s="140"/>
      <c r="P1448" s="140"/>
    </row>
    <row r="1449" spans="14:16">
      <c r="N1449" s="140"/>
      <c r="O1449" s="140"/>
      <c r="P1449" s="140"/>
    </row>
    <row r="1450" spans="14:16">
      <c r="N1450" s="140"/>
      <c r="O1450" s="140"/>
      <c r="P1450" s="140"/>
    </row>
    <row r="1451" spans="14:16">
      <c r="N1451" s="140"/>
      <c r="O1451" s="140"/>
      <c r="P1451" s="140"/>
    </row>
    <row r="1452" spans="14:16">
      <c r="N1452" s="140"/>
      <c r="O1452" s="140"/>
      <c r="P1452" s="140"/>
    </row>
    <row r="1453" spans="14:16">
      <c r="N1453" s="140"/>
      <c r="O1453" s="140"/>
      <c r="P1453" s="140"/>
    </row>
    <row r="1454" spans="14:16">
      <c r="N1454" s="140"/>
      <c r="O1454" s="140"/>
      <c r="P1454" s="140"/>
    </row>
    <row r="1455" spans="14:16">
      <c r="N1455" s="140"/>
      <c r="O1455" s="140"/>
      <c r="P1455" s="140"/>
    </row>
    <row r="1456" spans="14:16">
      <c r="N1456" s="140"/>
      <c r="O1456" s="140"/>
      <c r="P1456" s="140"/>
    </row>
    <row r="1457" spans="14:16">
      <c r="N1457" s="140"/>
      <c r="O1457" s="140"/>
      <c r="P1457" s="140"/>
    </row>
    <row r="1458" spans="14:16">
      <c r="N1458" s="140"/>
      <c r="O1458" s="140"/>
      <c r="P1458" s="140"/>
    </row>
    <row r="1459" spans="14:16">
      <c r="N1459" s="140"/>
      <c r="O1459" s="140"/>
      <c r="P1459" s="140"/>
    </row>
    <row r="1460" spans="14:16">
      <c r="N1460" s="140"/>
      <c r="O1460" s="140"/>
      <c r="P1460" s="140"/>
    </row>
    <row r="1461" spans="14:16">
      <c r="N1461" s="140"/>
      <c r="O1461" s="140"/>
      <c r="P1461" s="140"/>
    </row>
    <row r="1462" spans="14:16">
      <c r="N1462" s="140"/>
      <c r="O1462" s="140"/>
      <c r="P1462" s="140"/>
    </row>
    <row r="1463" spans="14:16">
      <c r="N1463" s="140"/>
      <c r="O1463" s="140"/>
      <c r="P1463" s="140"/>
    </row>
    <row r="1464" spans="14:16">
      <c r="N1464" s="140"/>
      <c r="O1464" s="140"/>
      <c r="P1464" s="140"/>
    </row>
    <row r="1465" spans="14:16">
      <c r="N1465" s="140"/>
      <c r="O1465" s="140"/>
      <c r="P1465" s="140"/>
    </row>
    <row r="1466" spans="14:16">
      <c r="N1466" s="140"/>
      <c r="O1466" s="140"/>
      <c r="P1466" s="140"/>
    </row>
    <row r="1467" spans="14:16">
      <c r="N1467" s="140"/>
      <c r="O1467" s="140"/>
      <c r="P1467" s="140"/>
    </row>
    <row r="1468" spans="14:16">
      <c r="N1468" s="140"/>
      <c r="O1468" s="140"/>
      <c r="P1468" s="140"/>
    </row>
    <row r="1469" spans="14:16">
      <c r="N1469" s="140"/>
      <c r="O1469" s="140"/>
      <c r="P1469" s="140"/>
    </row>
    <row r="1470" spans="14:16">
      <c r="N1470" s="140"/>
      <c r="O1470" s="140"/>
      <c r="P1470" s="140"/>
    </row>
    <row r="1471" spans="14:16">
      <c r="N1471" s="140"/>
      <c r="O1471" s="140"/>
      <c r="P1471" s="140"/>
    </row>
    <row r="1472" spans="14:16">
      <c r="N1472" s="140"/>
      <c r="O1472" s="140"/>
      <c r="P1472" s="140"/>
    </row>
    <row r="1473" spans="14:16">
      <c r="N1473" s="140"/>
      <c r="O1473" s="140"/>
      <c r="P1473" s="140"/>
    </row>
    <row r="1474" spans="14:16">
      <c r="N1474" s="140"/>
      <c r="O1474" s="140"/>
      <c r="P1474" s="140"/>
    </row>
    <row r="1475" spans="14:16">
      <c r="N1475" s="140"/>
      <c r="O1475" s="140"/>
      <c r="P1475" s="140"/>
    </row>
    <row r="1476" spans="14:16">
      <c r="N1476" s="140"/>
      <c r="O1476" s="140"/>
      <c r="P1476" s="140"/>
    </row>
    <row r="1477" spans="14:16">
      <c r="N1477" s="140"/>
      <c r="O1477" s="140"/>
      <c r="P1477" s="140"/>
    </row>
    <row r="1478" spans="14:16">
      <c r="N1478" s="140"/>
      <c r="O1478" s="140"/>
      <c r="P1478" s="140"/>
    </row>
    <row r="1479" spans="14:16">
      <c r="N1479" s="140"/>
      <c r="O1479" s="140"/>
      <c r="P1479" s="140"/>
    </row>
    <row r="1480" spans="14:16">
      <c r="N1480" s="140"/>
      <c r="O1480" s="140"/>
      <c r="P1480" s="140"/>
    </row>
    <row r="1481" spans="14:16">
      <c r="N1481" s="140"/>
      <c r="O1481" s="140"/>
      <c r="P1481" s="140"/>
    </row>
    <row r="1482" spans="14:16">
      <c r="N1482" s="140"/>
      <c r="O1482" s="140"/>
      <c r="P1482" s="140"/>
    </row>
    <row r="1483" spans="14:16">
      <c r="N1483" s="140"/>
      <c r="O1483" s="140"/>
      <c r="P1483" s="140"/>
    </row>
    <row r="1484" spans="14:16">
      <c r="N1484" s="140"/>
      <c r="O1484" s="140"/>
      <c r="P1484" s="140"/>
    </row>
    <row r="1485" spans="14:16">
      <c r="N1485" s="140"/>
      <c r="O1485" s="140"/>
      <c r="P1485" s="140"/>
    </row>
    <row r="1486" spans="14:16">
      <c r="N1486" s="140"/>
      <c r="O1486" s="140"/>
      <c r="P1486" s="140"/>
    </row>
    <row r="1487" spans="14:16">
      <c r="N1487" s="140"/>
      <c r="O1487" s="140"/>
      <c r="P1487" s="140"/>
    </row>
    <row r="1488" spans="14:16">
      <c r="N1488" s="140"/>
      <c r="O1488" s="140"/>
      <c r="P1488" s="140"/>
    </row>
    <row r="1489" spans="14:16">
      <c r="N1489" s="140"/>
      <c r="O1489" s="140"/>
      <c r="P1489" s="140"/>
    </row>
    <row r="1490" spans="14:16">
      <c r="N1490" s="140"/>
      <c r="O1490" s="140"/>
      <c r="P1490" s="140"/>
    </row>
    <row r="1491" spans="14:16">
      <c r="N1491" s="140"/>
      <c r="O1491" s="140"/>
      <c r="P1491" s="140"/>
    </row>
    <row r="1492" spans="14:16">
      <c r="N1492" s="140"/>
      <c r="O1492" s="140"/>
      <c r="P1492" s="140"/>
    </row>
    <row r="1493" spans="14:16">
      <c r="N1493" s="140"/>
      <c r="O1493" s="140"/>
      <c r="P1493" s="140"/>
    </row>
    <row r="1494" spans="14:16">
      <c r="N1494" s="140"/>
      <c r="O1494" s="140"/>
      <c r="P1494" s="140"/>
    </row>
    <row r="1495" spans="14:16">
      <c r="N1495" s="140"/>
      <c r="O1495" s="140"/>
      <c r="P1495" s="140"/>
    </row>
    <row r="1496" spans="14:16">
      <c r="N1496" s="140"/>
      <c r="O1496" s="140"/>
      <c r="P1496" s="140"/>
    </row>
    <row r="1497" spans="14:16">
      <c r="N1497" s="140"/>
      <c r="O1497" s="140"/>
      <c r="P1497" s="140"/>
    </row>
    <row r="1498" spans="14:16">
      <c r="N1498" s="140"/>
      <c r="O1498" s="140"/>
      <c r="P1498" s="140"/>
    </row>
    <row r="1499" spans="14:16">
      <c r="N1499" s="140"/>
      <c r="O1499" s="140"/>
      <c r="P1499" s="140"/>
    </row>
    <row r="1500" spans="14:16">
      <c r="N1500" s="140"/>
      <c r="O1500" s="140"/>
      <c r="P1500" s="140"/>
    </row>
    <row r="1501" spans="14:16">
      <c r="N1501" s="140"/>
      <c r="O1501" s="140"/>
      <c r="P1501" s="140"/>
    </row>
    <row r="1502" spans="14:16">
      <c r="N1502" s="140"/>
      <c r="O1502" s="140"/>
      <c r="P1502" s="140"/>
    </row>
    <row r="1503" spans="14:16">
      <c r="N1503" s="140"/>
      <c r="O1503" s="140"/>
      <c r="P1503" s="140"/>
    </row>
    <row r="1504" spans="14:16">
      <c r="N1504" s="140"/>
      <c r="O1504" s="140"/>
      <c r="P1504" s="140"/>
    </row>
    <row r="1505" spans="14:16">
      <c r="N1505" s="140"/>
      <c r="O1505" s="140"/>
      <c r="P1505" s="140"/>
    </row>
    <row r="1506" spans="14:16">
      <c r="N1506" s="140"/>
      <c r="O1506" s="140"/>
      <c r="P1506" s="140"/>
    </row>
    <row r="1507" spans="14:16">
      <c r="N1507" s="140"/>
      <c r="O1507" s="140"/>
      <c r="P1507" s="140"/>
    </row>
    <row r="1508" spans="14:16">
      <c r="N1508" s="140"/>
      <c r="O1508" s="140"/>
      <c r="P1508" s="140"/>
    </row>
    <row r="1509" spans="14:16">
      <c r="N1509" s="140"/>
      <c r="O1509" s="140"/>
      <c r="P1509" s="140"/>
    </row>
    <row r="1510" spans="14:16">
      <c r="N1510" s="140"/>
      <c r="O1510" s="140"/>
      <c r="P1510" s="140"/>
    </row>
    <row r="1511" spans="14:16">
      <c r="N1511" s="140"/>
      <c r="O1511" s="140"/>
      <c r="P1511" s="140"/>
    </row>
    <row r="1512" spans="14:16">
      <c r="N1512" s="140"/>
      <c r="O1512" s="140"/>
      <c r="P1512" s="140"/>
    </row>
    <row r="1513" spans="14:16">
      <c r="N1513" s="140"/>
      <c r="O1513" s="140"/>
      <c r="P1513" s="140"/>
    </row>
    <row r="1514" spans="14:16">
      <c r="N1514" s="140"/>
      <c r="O1514" s="140"/>
      <c r="P1514" s="140"/>
    </row>
    <row r="1515" spans="14:16">
      <c r="N1515" s="140"/>
      <c r="O1515" s="140"/>
      <c r="P1515" s="140"/>
    </row>
    <row r="1516" spans="14:16">
      <c r="N1516" s="140"/>
      <c r="O1516" s="140"/>
      <c r="P1516" s="140"/>
    </row>
    <row r="1517" spans="14:16">
      <c r="N1517" s="140"/>
      <c r="O1517" s="140"/>
      <c r="P1517" s="140"/>
    </row>
    <row r="1518" spans="14:16">
      <c r="N1518" s="140"/>
      <c r="O1518" s="140"/>
      <c r="P1518" s="140"/>
    </row>
    <row r="1519" spans="14:16">
      <c r="N1519" s="140"/>
      <c r="O1519" s="140"/>
      <c r="P1519" s="140"/>
    </row>
    <row r="1520" spans="14:16">
      <c r="N1520" s="140"/>
      <c r="O1520" s="140"/>
      <c r="P1520" s="140"/>
    </row>
    <row r="1521" spans="14:16">
      <c r="N1521" s="140"/>
      <c r="O1521" s="140"/>
      <c r="P1521" s="140"/>
    </row>
    <row r="1522" spans="14:16">
      <c r="N1522" s="140"/>
      <c r="O1522" s="140"/>
      <c r="P1522" s="140"/>
    </row>
    <row r="1523" spans="14:16">
      <c r="N1523" s="140"/>
      <c r="O1523" s="140"/>
      <c r="P1523" s="140"/>
    </row>
    <row r="1524" spans="14:16">
      <c r="N1524" s="140"/>
      <c r="O1524" s="140"/>
      <c r="P1524" s="140"/>
    </row>
    <row r="1525" spans="14:16">
      <c r="N1525" s="140"/>
      <c r="O1525" s="140"/>
      <c r="P1525" s="140"/>
    </row>
    <row r="1526" spans="14:16">
      <c r="N1526" s="140"/>
      <c r="O1526" s="140"/>
      <c r="P1526" s="140"/>
    </row>
    <row r="1527" spans="14:16">
      <c r="N1527" s="140"/>
      <c r="O1527" s="140"/>
      <c r="P1527" s="140"/>
    </row>
    <row r="1528" spans="14:16">
      <c r="N1528" s="140"/>
      <c r="O1528" s="140"/>
      <c r="P1528" s="140"/>
    </row>
    <row r="1529" spans="14:16">
      <c r="N1529" s="140"/>
      <c r="O1529" s="140"/>
      <c r="P1529" s="140"/>
    </row>
    <row r="1530" spans="14:16">
      <c r="N1530" s="140"/>
      <c r="O1530" s="140"/>
      <c r="P1530" s="140"/>
    </row>
    <row r="1531" spans="14:16">
      <c r="N1531" s="140"/>
      <c r="O1531" s="140"/>
      <c r="P1531" s="140"/>
    </row>
    <row r="1532" spans="14:16">
      <c r="N1532" s="140"/>
      <c r="O1532" s="140"/>
      <c r="P1532" s="140"/>
    </row>
    <row r="1533" spans="14:16">
      <c r="N1533" s="140"/>
      <c r="O1533" s="140"/>
      <c r="P1533" s="140"/>
    </row>
    <row r="1534" spans="14:16">
      <c r="N1534" s="140"/>
      <c r="O1534" s="140"/>
      <c r="P1534" s="140"/>
    </row>
    <row r="1535" spans="14:16">
      <c r="N1535" s="140"/>
      <c r="O1535" s="140"/>
      <c r="P1535" s="140"/>
    </row>
    <row r="1536" spans="14:16">
      <c r="N1536" s="140"/>
      <c r="O1536" s="140"/>
      <c r="P1536" s="140"/>
    </row>
    <row r="1537" spans="14:16">
      <c r="N1537" s="140"/>
      <c r="O1537" s="140"/>
      <c r="P1537" s="140"/>
    </row>
    <row r="1538" spans="14:16">
      <c r="N1538" s="140"/>
      <c r="O1538" s="140"/>
      <c r="P1538" s="140"/>
    </row>
    <row r="1539" spans="14:16">
      <c r="N1539" s="140"/>
      <c r="O1539" s="140"/>
      <c r="P1539" s="140"/>
    </row>
    <row r="1540" spans="14:16">
      <c r="N1540" s="140"/>
      <c r="O1540" s="140"/>
      <c r="P1540" s="140"/>
    </row>
    <row r="1541" spans="14:16">
      <c r="N1541" s="140"/>
      <c r="O1541" s="140"/>
      <c r="P1541" s="140"/>
    </row>
    <row r="1542" spans="14:16">
      <c r="N1542" s="140"/>
      <c r="O1542" s="140"/>
      <c r="P1542" s="140"/>
    </row>
    <row r="1543" spans="14:16">
      <c r="N1543" s="140"/>
      <c r="O1543" s="140"/>
      <c r="P1543" s="140"/>
    </row>
    <row r="1544" spans="14:16">
      <c r="N1544" s="140"/>
      <c r="O1544" s="140"/>
      <c r="P1544" s="140"/>
    </row>
    <row r="1545" spans="14:16">
      <c r="N1545" s="140"/>
      <c r="O1545" s="140"/>
      <c r="P1545" s="140"/>
    </row>
    <row r="1546" spans="14:16">
      <c r="N1546" s="140"/>
      <c r="O1546" s="140"/>
      <c r="P1546" s="140"/>
    </row>
    <row r="1547" spans="14:16">
      <c r="N1547" s="140"/>
      <c r="O1547" s="140"/>
      <c r="P1547" s="140"/>
    </row>
    <row r="1548" spans="14:16">
      <c r="N1548" s="140"/>
      <c r="O1548" s="140"/>
      <c r="P1548" s="140"/>
    </row>
    <row r="1549" spans="14:16">
      <c r="N1549" s="140"/>
      <c r="O1549" s="140"/>
      <c r="P1549" s="140"/>
    </row>
    <row r="1550" spans="14:16">
      <c r="N1550" s="140"/>
      <c r="O1550" s="140"/>
      <c r="P1550" s="140"/>
    </row>
    <row r="1551" spans="14:16">
      <c r="N1551" s="140"/>
      <c r="O1551" s="140"/>
      <c r="P1551" s="140"/>
    </row>
    <row r="1552" spans="14:16">
      <c r="N1552" s="140"/>
      <c r="O1552" s="140"/>
      <c r="P1552" s="140"/>
    </row>
    <row r="1553" spans="14:16">
      <c r="N1553" s="140"/>
      <c r="O1553" s="140"/>
      <c r="P1553" s="140"/>
    </row>
    <row r="1554" spans="14:16">
      <c r="N1554" s="140"/>
      <c r="O1554" s="140"/>
      <c r="P1554" s="140"/>
    </row>
    <row r="1555" spans="14:16">
      <c r="N1555" s="140"/>
      <c r="O1555" s="140"/>
      <c r="P1555" s="140"/>
    </row>
    <row r="1556" spans="14:16">
      <c r="N1556" s="140"/>
      <c r="O1556" s="140"/>
      <c r="P1556" s="140"/>
    </row>
    <row r="1557" spans="14:16">
      <c r="N1557" s="140"/>
      <c r="O1557" s="140"/>
      <c r="P1557" s="140"/>
    </row>
    <row r="1558" spans="14:16">
      <c r="N1558" s="140"/>
      <c r="O1558" s="140"/>
      <c r="P1558" s="140"/>
    </row>
    <row r="1559" spans="14:16">
      <c r="N1559" s="140"/>
      <c r="O1559" s="140"/>
      <c r="P1559" s="140"/>
    </row>
    <row r="1560" spans="14:16">
      <c r="N1560" s="140"/>
      <c r="O1560" s="140"/>
      <c r="P1560" s="140"/>
    </row>
    <row r="1561" spans="14:16">
      <c r="N1561" s="140"/>
      <c r="O1561" s="140"/>
      <c r="P1561" s="140"/>
    </row>
    <row r="1562" spans="14:16">
      <c r="N1562" s="140"/>
      <c r="O1562" s="140"/>
      <c r="P1562" s="140"/>
    </row>
    <row r="1563" spans="14:16">
      <c r="N1563" s="140"/>
      <c r="O1563" s="140"/>
      <c r="P1563" s="140"/>
    </row>
    <row r="1564" spans="14:16">
      <c r="N1564" s="140"/>
      <c r="O1564" s="140"/>
      <c r="P1564" s="140"/>
    </row>
    <row r="1565" spans="14:16">
      <c r="N1565" s="140"/>
      <c r="O1565" s="140"/>
      <c r="P1565" s="140"/>
    </row>
    <row r="1566" spans="14:16">
      <c r="N1566" s="140"/>
      <c r="O1566" s="140"/>
      <c r="P1566" s="140"/>
    </row>
    <row r="1567" spans="14:16">
      <c r="N1567" s="140"/>
      <c r="O1567" s="140"/>
      <c r="P1567" s="140"/>
    </row>
    <row r="1568" spans="14:16">
      <c r="N1568" s="140"/>
      <c r="O1568" s="140"/>
      <c r="P1568" s="140"/>
    </row>
    <row r="1569" spans="14:16">
      <c r="N1569" s="140"/>
      <c r="O1569" s="140"/>
      <c r="P1569" s="140"/>
    </row>
    <row r="1570" spans="14:16">
      <c r="N1570" s="140"/>
      <c r="O1570" s="140"/>
      <c r="P1570" s="140"/>
    </row>
    <row r="1571" spans="14:16">
      <c r="N1571" s="140"/>
      <c r="O1571" s="140"/>
      <c r="P1571" s="140"/>
    </row>
    <row r="1572" spans="14:16">
      <c r="N1572" s="140"/>
      <c r="O1572" s="140"/>
      <c r="P1572" s="140"/>
    </row>
    <row r="1573" spans="14:16">
      <c r="N1573" s="140"/>
      <c r="O1573" s="140"/>
      <c r="P1573" s="140"/>
    </row>
    <row r="1574" spans="14:16">
      <c r="N1574" s="140"/>
      <c r="O1574" s="140"/>
      <c r="P1574" s="140"/>
    </row>
    <row r="1575" spans="14:16">
      <c r="N1575" s="140"/>
      <c r="O1575" s="140"/>
      <c r="P1575" s="140"/>
    </row>
    <row r="1576" spans="14:16">
      <c r="N1576" s="140"/>
      <c r="O1576" s="140"/>
      <c r="P1576" s="140"/>
    </row>
    <row r="1577" spans="14:16">
      <c r="N1577" s="140"/>
      <c r="O1577" s="140"/>
      <c r="P1577" s="140"/>
    </row>
    <row r="1578" spans="14:16">
      <c r="N1578" s="140"/>
      <c r="O1578" s="140"/>
      <c r="P1578" s="140"/>
    </row>
    <row r="1579" spans="14:16">
      <c r="N1579" s="140"/>
      <c r="O1579" s="140"/>
      <c r="P1579" s="140"/>
    </row>
    <row r="1580" spans="14:16">
      <c r="N1580" s="140"/>
      <c r="O1580" s="140"/>
      <c r="P1580" s="140"/>
    </row>
    <row r="1581" spans="14:16">
      <c r="N1581" s="140"/>
      <c r="O1581" s="140"/>
      <c r="P1581" s="140"/>
    </row>
    <row r="1582" spans="14:16">
      <c r="N1582" s="140"/>
      <c r="O1582" s="140"/>
      <c r="P1582" s="140"/>
    </row>
    <row r="1583" spans="14:16">
      <c r="N1583" s="140"/>
      <c r="O1583" s="140"/>
      <c r="P1583" s="140"/>
    </row>
    <row r="1584" spans="14:16">
      <c r="N1584" s="140"/>
      <c r="O1584" s="140"/>
      <c r="P1584" s="140"/>
    </row>
    <row r="1585" spans="14:16">
      <c r="N1585" s="140"/>
      <c r="O1585" s="140"/>
      <c r="P1585" s="140"/>
    </row>
    <row r="1586" spans="14:16">
      <c r="N1586" s="140"/>
      <c r="O1586" s="140"/>
      <c r="P1586" s="140"/>
    </row>
    <row r="1587" spans="14:16">
      <c r="N1587" s="140"/>
      <c r="O1587" s="140"/>
      <c r="P1587" s="140"/>
    </row>
    <row r="1588" spans="14:16">
      <c r="N1588" s="140"/>
      <c r="O1588" s="140"/>
      <c r="P1588" s="140"/>
    </row>
    <row r="1589" spans="14:16">
      <c r="N1589" s="140"/>
      <c r="O1589" s="140"/>
      <c r="P1589" s="140"/>
    </row>
    <row r="1590" spans="14:16">
      <c r="N1590" s="140"/>
      <c r="O1590" s="140"/>
      <c r="P1590" s="140"/>
    </row>
    <row r="1591" spans="14:16">
      <c r="N1591" s="140"/>
      <c r="O1591" s="140"/>
      <c r="P1591" s="140"/>
    </row>
    <row r="1592" spans="14:16">
      <c r="N1592" s="140"/>
      <c r="O1592" s="140"/>
      <c r="P1592" s="140"/>
    </row>
    <row r="1593" spans="14:16">
      <c r="N1593" s="140"/>
      <c r="O1593" s="140"/>
      <c r="P1593" s="140"/>
    </row>
    <row r="1594" spans="14:16">
      <c r="N1594" s="140"/>
      <c r="O1594" s="140"/>
      <c r="P1594" s="140"/>
    </row>
    <row r="1595" spans="14:16">
      <c r="N1595" s="140"/>
      <c r="O1595" s="140"/>
      <c r="P1595" s="140"/>
    </row>
    <row r="1596" spans="14:16">
      <c r="N1596" s="140"/>
      <c r="O1596" s="140"/>
      <c r="P1596" s="140"/>
    </row>
    <row r="1597" spans="14:16">
      <c r="N1597" s="140"/>
      <c r="O1597" s="140"/>
      <c r="P1597" s="140"/>
    </row>
    <row r="1598" spans="14:16">
      <c r="N1598" s="140"/>
      <c r="O1598" s="140"/>
      <c r="P1598" s="140"/>
    </row>
    <row r="1599" spans="14:16">
      <c r="N1599" s="140"/>
      <c r="O1599" s="140"/>
      <c r="P1599" s="140"/>
    </row>
    <row r="1600" spans="14:16">
      <c r="N1600" s="140"/>
      <c r="O1600" s="140"/>
      <c r="P1600" s="140"/>
    </row>
    <row r="1601" spans="14:16">
      <c r="N1601" s="140"/>
      <c r="O1601" s="140"/>
      <c r="P1601" s="140"/>
    </row>
    <row r="1602" spans="14:16">
      <c r="N1602" s="140"/>
      <c r="O1602" s="140"/>
      <c r="P1602" s="140"/>
    </row>
    <row r="1603" spans="14:16">
      <c r="N1603" s="140"/>
      <c r="O1603" s="140"/>
      <c r="P1603" s="140"/>
    </row>
    <row r="1604" spans="14:16">
      <c r="N1604" s="140"/>
      <c r="O1604" s="140"/>
      <c r="P1604" s="140"/>
    </row>
    <row r="1605" spans="14:16">
      <c r="N1605" s="140"/>
      <c r="O1605" s="140"/>
      <c r="P1605" s="140"/>
    </row>
    <row r="1606" spans="14:16">
      <c r="N1606" s="140"/>
      <c r="O1606" s="140"/>
      <c r="P1606" s="140"/>
    </row>
    <row r="1607" spans="14:16">
      <c r="N1607" s="140"/>
      <c r="O1607" s="140"/>
      <c r="P1607" s="140"/>
    </row>
    <row r="1608" spans="14:16">
      <c r="N1608" s="140"/>
      <c r="O1608" s="140"/>
      <c r="P1608" s="140"/>
    </row>
    <row r="1609" spans="14:16">
      <c r="N1609" s="140"/>
      <c r="O1609" s="140"/>
      <c r="P1609" s="140"/>
    </row>
    <row r="1610" spans="14:16">
      <c r="N1610" s="140"/>
      <c r="O1610" s="140"/>
      <c r="P1610" s="140"/>
    </row>
    <row r="1611" spans="14:16">
      <c r="N1611" s="140"/>
      <c r="O1611" s="140"/>
      <c r="P1611" s="140"/>
    </row>
    <row r="1612" spans="14:16">
      <c r="N1612" s="140"/>
      <c r="O1612" s="140"/>
      <c r="P1612" s="140"/>
    </row>
    <row r="1613" spans="14:16">
      <c r="N1613" s="140"/>
      <c r="O1613" s="140"/>
      <c r="P1613" s="140"/>
    </row>
    <row r="1614" spans="14:16">
      <c r="N1614" s="140"/>
      <c r="O1614" s="140"/>
      <c r="P1614" s="140"/>
    </row>
    <row r="1615" spans="14:16">
      <c r="N1615" s="140"/>
      <c r="O1615" s="140"/>
      <c r="P1615" s="140"/>
    </row>
    <row r="1616" spans="14:16">
      <c r="N1616" s="140"/>
      <c r="O1616" s="140"/>
      <c r="P1616" s="140"/>
    </row>
    <row r="1617" spans="14:16">
      <c r="N1617" s="140"/>
      <c r="O1617" s="140"/>
      <c r="P1617" s="140"/>
    </row>
    <row r="1618" spans="14:16">
      <c r="N1618" s="140"/>
      <c r="O1618" s="140"/>
      <c r="P1618" s="140"/>
    </row>
    <row r="1619" spans="14:16">
      <c r="N1619" s="140"/>
      <c r="O1619" s="140"/>
      <c r="P1619" s="140"/>
    </row>
    <row r="1620" spans="14:16">
      <c r="N1620" s="140"/>
      <c r="O1620" s="140"/>
      <c r="P1620" s="140"/>
    </row>
    <row r="1621" spans="14:16">
      <c r="N1621" s="140"/>
      <c r="O1621" s="140"/>
      <c r="P1621" s="140"/>
    </row>
    <row r="1622" spans="14:16">
      <c r="N1622" s="140"/>
      <c r="O1622" s="140"/>
      <c r="P1622" s="140"/>
    </row>
    <row r="1623" spans="14:16">
      <c r="N1623" s="140"/>
      <c r="O1623" s="140"/>
      <c r="P1623" s="140"/>
    </row>
    <row r="1624" spans="14:16">
      <c r="N1624" s="140"/>
      <c r="O1624" s="140"/>
      <c r="P1624" s="140"/>
    </row>
    <row r="1625" spans="14:16">
      <c r="N1625" s="140"/>
      <c r="O1625" s="140"/>
      <c r="P1625" s="140"/>
    </row>
    <row r="1626" spans="14:16">
      <c r="N1626" s="140"/>
      <c r="O1626" s="140"/>
      <c r="P1626" s="140"/>
    </row>
    <row r="1627" spans="14:16">
      <c r="N1627" s="140"/>
      <c r="O1627" s="140"/>
      <c r="P1627" s="140"/>
    </row>
    <row r="1628" spans="14:16">
      <c r="N1628" s="140"/>
      <c r="O1628" s="140"/>
      <c r="P1628" s="140"/>
    </row>
    <row r="1629" spans="14:16">
      <c r="N1629" s="140"/>
      <c r="O1629" s="140"/>
      <c r="P1629" s="140"/>
    </row>
    <row r="1630" spans="14:16">
      <c r="N1630" s="140"/>
      <c r="O1630" s="140"/>
      <c r="P1630" s="140"/>
    </row>
    <row r="1631" spans="14:16">
      <c r="N1631" s="140"/>
      <c r="O1631" s="140"/>
      <c r="P1631" s="140"/>
    </row>
    <row r="1632" spans="14:16">
      <c r="N1632" s="140"/>
      <c r="O1632" s="140"/>
      <c r="P1632" s="140"/>
    </row>
    <row r="1633" spans="14:16">
      <c r="N1633" s="140"/>
      <c r="O1633" s="140"/>
      <c r="P1633" s="140"/>
    </row>
    <row r="1634" spans="14:16">
      <c r="N1634" s="140"/>
      <c r="O1634" s="140"/>
      <c r="P1634" s="140"/>
    </row>
    <row r="1635" spans="14:16">
      <c r="N1635" s="140"/>
      <c r="O1635" s="140"/>
      <c r="P1635" s="140"/>
    </row>
    <row r="1636" spans="14:16">
      <c r="N1636" s="140"/>
      <c r="O1636" s="140"/>
      <c r="P1636" s="140"/>
    </row>
    <row r="1637" spans="14:16">
      <c r="N1637" s="140"/>
      <c r="O1637" s="140"/>
      <c r="P1637" s="140"/>
    </row>
    <row r="1638" spans="14:16">
      <c r="N1638" s="140"/>
      <c r="O1638" s="140"/>
      <c r="P1638" s="140"/>
    </row>
    <row r="1639" spans="14:16">
      <c r="N1639" s="140"/>
      <c r="O1639" s="140"/>
      <c r="P1639" s="140"/>
    </row>
    <row r="1640" spans="14:16">
      <c r="N1640" s="140"/>
      <c r="O1640" s="140"/>
      <c r="P1640" s="140"/>
    </row>
    <row r="1641" spans="14:16">
      <c r="N1641" s="140"/>
      <c r="O1641" s="140"/>
      <c r="P1641" s="140"/>
    </row>
    <row r="1642" spans="14:16">
      <c r="N1642" s="140"/>
      <c r="O1642" s="140"/>
      <c r="P1642" s="140"/>
    </row>
    <row r="1643" spans="14:16">
      <c r="N1643" s="140"/>
      <c r="O1643" s="140"/>
      <c r="P1643" s="140"/>
    </row>
    <row r="1644" spans="14:16">
      <c r="N1644" s="140"/>
      <c r="O1644" s="140"/>
      <c r="P1644" s="140"/>
    </row>
    <row r="1645" spans="14:16">
      <c r="N1645" s="140"/>
      <c r="O1645" s="140"/>
      <c r="P1645" s="140"/>
    </row>
    <row r="1646" spans="14:16">
      <c r="N1646" s="140"/>
      <c r="O1646" s="140"/>
      <c r="P1646" s="140"/>
    </row>
    <row r="1647" spans="14:16">
      <c r="N1647" s="140"/>
      <c r="O1647" s="140"/>
      <c r="P1647" s="140"/>
    </row>
    <row r="1648" spans="14:16">
      <c r="N1648" s="140"/>
      <c r="O1648" s="140"/>
      <c r="P1648" s="140"/>
    </row>
    <row r="1649" spans="14:16">
      <c r="N1649" s="140"/>
      <c r="O1649" s="140"/>
      <c r="P1649" s="140"/>
    </row>
    <row r="1650" spans="14:16">
      <c r="N1650" s="140"/>
      <c r="O1650" s="140"/>
      <c r="P1650" s="140"/>
    </row>
    <row r="1651" spans="14:16">
      <c r="N1651" s="140"/>
      <c r="O1651" s="140"/>
      <c r="P1651" s="140"/>
    </row>
    <row r="1652" spans="14:16">
      <c r="N1652" s="140"/>
      <c r="O1652" s="140"/>
      <c r="P1652" s="140"/>
    </row>
    <row r="1653" spans="14:16">
      <c r="N1653" s="140"/>
      <c r="O1653" s="140"/>
      <c r="P1653" s="140"/>
    </row>
    <row r="1654" spans="14:16">
      <c r="N1654" s="140"/>
      <c r="O1654" s="140"/>
      <c r="P1654" s="140"/>
    </row>
    <row r="1655" spans="14:16">
      <c r="N1655" s="140"/>
      <c r="O1655" s="140"/>
      <c r="P1655" s="140"/>
    </row>
    <row r="1656" spans="14:16">
      <c r="N1656" s="140"/>
      <c r="O1656" s="140"/>
      <c r="P1656" s="140"/>
    </row>
    <row r="1657" spans="14:16">
      <c r="N1657" s="140"/>
      <c r="O1657" s="140"/>
      <c r="P1657" s="140"/>
    </row>
    <row r="1658" spans="14:16">
      <c r="N1658" s="140"/>
      <c r="O1658" s="140"/>
      <c r="P1658" s="140"/>
    </row>
    <row r="1659" spans="14:16">
      <c r="N1659" s="140"/>
      <c r="O1659" s="140"/>
      <c r="P1659" s="140"/>
    </row>
    <row r="1660" spans="14:16">
      <c r="N1660" s="140"/>
      <c r="O1660" s="140"/>
      <c r="P1660" s="140"/>
    </row>
    <row r="1661" spans="14:16">
      <c r="N1661" s="140"/>
      <c r="O1661" s="140"/>
      <c r="P1661" s="140"/>
    </row>
    <row r="1662" spans="14:16">
      <c r="N1662" s="140"/>
      <c r="O1662" s="140"/>
      <c r="P1662" s="140"/>
    </row>
    <row r="1663" spans="14:16">
      <c r="N1663" s="140"/>
      <c r="O1663" s="140"/>
      <c r="P1663" s="140"/>
    </row>
    <row r="1664" spans="14:16">
      <c r="N1664" s="140"/>
      <c r="O1664" s="140"/>
      <c r="P1664" s="140"/>
    </row>
    <row r="1665" spans="14:16">
      <c r="N1665" s="140"/>
      <c r="O1665" s="140"/>
      <c r="P1665" s="140"/>
    </row>
    <row r="1666" spans="14:16">
      <c r="N1666" s="140"/>
      <c r="O1666" s="140"/>
      <c r="P1666" s="140"/>
    </row>
    <row r="1667" spans="14:16">
      <c r="N1667" s="140"/>
      <c r="O1667" s="140"/>
      <c r="P1667" s="140"/>
    </row>
    <row r="1668" spans="14:16">
      <c r="N1668" s="140"/>
      <c r="O1668" s="140"/>
      <c r="P1668" s="140"/>
    </row>
    <row r="1669" spans="14:16">
      <c r="N1669" s="140"/>
      <c r="O1669" s="140"/>
      <c r="P1669" s="140"/>
    </row>
    <row r="1670" spans="14:16">
      <c r="N1670" s="140"/>
      <c r="O1670" s="140"/>
      <c r="P1670" s="140"/>
    </row>
    <row r="1671" spans="14:16">
      <c r="N1671" s="140"/>
      <c r="O1671" s="140"/>
      <c r="P1671" s="140"/>
    </row>
    <row r="1672" spans="14:16">
      <c r="N1672" s="140"/>
      <c r="O1672" s="140"/>
      <c r="P1672" s="140"/>
    </row>
    <row r="1673" spans="14:16">
      <c r="N1673" s="140"/>
      <c r="O1673" s="140"/>
      <c r="P1673" s="140"/>
    </row>
    <row r="1674" spans="14:16">
      <c r="N1674" s="140"/>
      <c r="O1674" s="140"/>
      <c r="P1674" s="140"/>
    </row>
    <row r="1675" spans="14:16">
      <c r="N1675" s="140"/>
      <c r="O1675" s="140"/>
      <c r="P1675" s="140"/>
    </row>
    <row r="1676" spans="14:16">
      <c r="N1676" s="140"/>
      <c r="O1676" s="140"/>
      <c r="P1676" s="140"/>
    </row>
    <row r="1677" spans="14:16">
      <c r="N1677" s="140"/>
      <c r="O1677" s="140"/>
      <c r="P1677" s="140"/>
    </row>
    <row r="1678" spans="14:16">
      <c r="N1678" s="140"/>
      <c r="O1678" s="140"/>
      <c r="P1678" s="140"/>
    </row>
    <row r="1679" spans="14:16">
      <c r="N1679" s="140"/>
      <c r="O1679" s="140"/>
      <c r="P1679" s="140"/>
    </row>
    <row r="1680" spans="14:16">
      <c r="N1680" s="140"/>
      <c r="O1680" s="140"/>
      <c r="P1680" s="140"/>
    </row>
    <row r="1681" spans="14:16">
      <c r="N1681" s="140"/>
      <c r="O1681" s="140"/>
      <c r="P1681" s="140"/>
    </row>
    <row r="1682" spans="14:16">
      <c r="N1682" s="140"/>
      <c r="O1682" s="140"/>
      <c r="P1682" s="140"/>
    </row>
    <row r="1683" spans="14:16">
      <c r="N1683" s="140"/>
      <c r="O1683" s="140"/>
      <c r="P1683" s="140"/>
    </row>
    <row r="1684" spans="14:16">
      <c r="N1684" s="140"/>
      <c r="O1684" s="140"/>
      <c r="P1684" s="140"/>
    </row>
    <row r="1685" spans="14:16">
      <c r="N1685" s="140"/>
      <c r="O1685" s="140"/>
      <c r="P1685" s="140"/>
    </row>
    <row r="1686" spans="14:16">
      <c r="N1686" s="140"/>
      <c r="O1686" s="140"/>
      <c r="P1686" s="140"/>
    </row>
    <row r="1687" spans="14:16">
      <c r="N1687" s="140"/>
      <c r="O1687" s="140"/>
      <c r="P1687" s="140"/>
    </row>
    <row r="1688" spans="14:16">
      <c r="N1688" s="140"/>
      <c r="O1688" s="140"/>
      <c r="P1688" s="140"/>
    </row>
    <row r="1689" spans="14:16">
      <c r="N1689" s="140"/>
      <c r="O1689" s="140"/>
      <c r="P1689" s="140"/>
    </row>
    <row r="1690" spans="14:16">
      <c r="N1690" s="140"/>
      <c r="O1690" s="140"/>
      <c r="P1690" s="140"/>
    </row>
    <row r="1691" spans="14:16">
      <c r="N1691" s="140"/>
      <c r="O1691" s="140"/>
      <c r="P1691" s="140"/>
    </row>
    <row r="1692" spans="14:16">
      <c r="N1692" s="140"/>
      <c r="O1692" s="140"/>
      <c r="P1692" s="140"/>
    </row>
    <row r="1693" spans="14:16">
      <c r="N1693" s="140"/>
      <c r="O1693" s="140"/>
      <c r="P1693" s="140"/>
    </row>
    <row r="1694" spans="14:16">
      <c r="N1694" s="140"/>
      <c r="O1694" s="140"/>
      <c r="P1694" s="140"/>
    </row>
    <row r="1695" spans="14:16">
      <c r="N1695" s="140"/>
      <c r="O1695" s="140"/>
      <c r="P1695" s="140"/>
    </row>
    <row r="1696" spans="14:16">
      <c r="N1696" s="140"/>
      <c r="O1696" s="140"/>
      <c r="P1696" s="140"/>
    </row>
    <row r="1697" spans="14:16">
      <c r="N1697" s="140"/>
      <c r="O1697" s="140"/>
      <c r="P1697" s="140"/>
    </row>
    <row r="1698" spans="14:16">
      <c r="N1698" s="140"/>
      <c r="O1698" s="140"/>
      <c r="P1698" s="140"/>
    </row>
    <row r="1699" spans="14:16">
      <c r="N1699" s="140"/>
      <c r="O1699" s="140"/>
      <c r="P1699" s="140"/>
    </row>
    <row r="1700" spans="14:16">
      <c r="N1700" s="140"/>
      <c r="O1700" s="140"/>
      <c r="P1700" s="140"/>
    </row>
    <row r="1701" spans="14:16">
      <c r="N1701" s="140"/>
      <c r="O1701" s="140"/>
      <c r="P1701" s="140"/>
    </row>
    <row r="1702" spans="14:16">
      <c r="N1702" s="140"/>
      <c r="O1702" s="140"/>
      <c r="P1702" s="140"/>
    </row>
    <row r="1703" spans="14:16">
      <c r="N1703" s="140"/>
      <c r="O1703" s="140"/>
      <c r="P1703" s="140"/>
    </row>
    <row r="1704" spans="14:16">
      <c r="N1704" s="140"/>
      <c r="O1704" s="140"/>
      <c r="P1704" s="140"/>
    </row>
    <row r="1705" spans="14:16">
      <c r="N1705" s="140"/>
      <c r="O1705" s="140"/>
      <c r="P1705" s="140"/>
    </row>
    <row r="1706" spans="14:16">
      <c r="N1706" s="140"/>
      <c r="O1706" s="140"/>
      <c r="P1706" s="140"/>
    </row>
    <row r="1707" spans="14:16">
      <c r="N1707" s="140"/>
      <c r="O1707" s="140"/>
      <c r="P1707" s="140"/>
    </row>
    <row r="1708" spans="14:16">
      <c r="N1708" s="140"/>
      <c r="O1708" s="140"/>
      <c r="P1708" s="140"/>
    </row>
    <row r="1709" spans="14:16">
      <c r="N1709" s="140"/>
      <c r="O1709" s="140"/>
      <c r="P1709" s="140"/>
    </row>
    <row r="1710" spans="14:16">
      <c r="N1710" s="140"/>
      <c r="O1710" s="140"/>
      <c r="P1710" s="140"/>
    </row>
    <row r="1711" spans="14:16">
      <c r="N1711" s="140"/>
      <c r="O1711" s="140"/>
      <c r="P1711" s="140"/>
    </row>
    <row r="1712" spans="14:16">
      <c r="N1712" s="140"/>
      <c r="O1712" s="140"/>
      <c r="P1712" s="140"/>
    </row>
    <row r="1713" spans="14:16">
      <c r="N1713" s="140"/>
      <c r="O1713" s="140"/>
      <c r="P1713" s="140"/>
    </row>
    <row r="1714" spans="14:16">
      <c r="N1714" s="140"/>
      <c r="O1714" s="140"/>
      <c r="P1714" s="140"/>
    </row>
    <row r="1715" spans="14:16">
      <c r="N1715" s="140"/>
      <c r="O1715" s="140"/>
      <c r="P1715" s="140"/>
    </row>
    <row r="1716" spans="14:16">
      <c r="N1716" s="140"/>
      <c r="O1716" s="140"/>
      <c r="P1716" s="140"/>
    </row>
    <row r="1717" spans="14:16">
      <c r="N1717" s="140"/>
      <c r="O1717" s="140"/>
      <c r="P1717" s="140"/>
    </row>
    <row r="1718" spans="14:16">
      <c r="N1718" s="140"/>
      <c r="O1718" s="140"/>
      <c r="P1718" s="140"/>
    </row>
    <row r="1719" spans="14:16">
      <c r="N1719" s="140"/>
      <c r="O1719" s="140"/>
      <c r="P1719" s="140"/>
    </row>
    <row r="1720" spans="14:16">
      <c r="N1720" s="140"/>
      <c r="O1720" s="140"/>
      <c r="P1720" s="140"/>
    </row>
    <row r="1721" spans="14:16">
      <c r="N1721" s="140"/>
      <c r="O1721" s="140"/>
      <c r="P1721" s="140"/>
    </row>
    <row r="1722" spans="14:16">
      <c r="N1722" s="140"/>
      <c r="O1722" s="140"/>
      <c r="P1722" s="140"/>
    </row>
    <row r="1723" spans="14:16">
      <c r="N1723" s="140"/>
      <c r="O1723" s="140"/>
      <c r="P1723" s="140"/>
    </row>
    <row r="1724" spans="14:16">
      <c r="N1724" s="140"/>
      <c r="O1724" s="140"/>
      <c r="P1724" s="140"/>
    </row>
    <row r="1725" spans="14:16">
      <c r="N1725" s="140"/>
      <c r="O1725" s="140"/>
      <c r="P1725" s="140"/>
    </row>
    <row r="1726" spans="14:16">
      <c r="N1726" s="140"/>
      <c r="O1726" s="140"/>
      <c r="P1726" s="140"/>
    </row>
    <row r="1727" spans="14:16">
      <c r="N1727" s="140"/>
      <c r="O1727" s="140"/>
      <c r="P1727" s="140"/>
    </row>
    <row r="1728" spans="14:16">
      <c r="N1728" s="140"/>
      <c r="O1728" s="140"/>
      <c r="P1728" s="140"/>
    </row>
    <row r="1729" spans="14:16">
      <c r="N1729" s="140"/>
      <c r="O1729" s="140"/>
      <c r="P1729" s="140"/>
    </row>
    <row r="1730" spans="14:16">
      <c r="N1730" s="140"/>
      <c r="O1730" s="140"/>
      <c r="P1730" s="140"/>
    </row>
    <row r="1731" spans="14:16">
      <c r="N1731" s="140"/>
      <c r="O1731" s="140"/>
      <c r="P1731" s="140"/>
    </row>
    <row r="1732" spans="14:16">
      <c r="N1732" s="140"/>
      <c r="O1732" s="140"/>
      <c r="P1732" s="140"/>
    </row>
    <row r="1733" spans="14:16">
      <c r="N1733" s="140"/>
      <c r="O1733" s="140"/>
      <c r="P1733" s="140"/>
    </row>
    <row r="1734" spans="14:16">
      <c r="N1734" s="140"/>
      <c r="O1734" s="140"/>
      <c r="P1734" s="140"/>
    </row>
    <row r="1735" spans="14:16">
      <c r="N1735" s="140"/>
      <c r="O1735" s="140"/>
      <c r="P1735" s="140"/>
    </row>
    <row r="1736" spans="14:16">
      <c r="N1736" s="140"/>
      <c r="O1736" s="140"/>
      <c r="P1736" s="140"/>
    </row>
    <row r="1737" spans="14:16">
      <c r="N1737" s="140"/>
      <c r="O1737" s="140"/>
      <c r="P1737" s="140"/>
    </row>
    <row r="1738" spans="14:16">
      <c r="N1738" s="140"/>
      <c r="O1738" s="140"/>
      <c r="P1738" s="140"/>
    </row>
    <row r="1739" spans="14:16">
      <c r="N1739" s="140"/>
      <c r="O1739" s="140"/>
      <c r="P1739" s="140"/>
    </row>
    <row r="1740" spans="14:16">
      <c r="N1740" s="140"/>
      <c r="O1740" s="140"/>
      <c r="P1740" s="140"/>
    </row>
    <row r="1741" spans="14:16">
      <c r="N1741" s="140"/>
      <c r="O1741" s="140"/>
      <c r="P1741" s="140"/>
    </row>
    <row r="1742" spans="14:16">
      <c r="N1742" s="140"/>
      <c r="O1742" s="140"/>
      <c r="P1742" s="140"/>
    </row>
    <row r="1743" spans="14:16">
      <c r="N1743" s="140"/>
      <c r="O1743" s="140"/>
      <c r="P1743" s="140"/>
    </row>
    <row r="1744" spans="14:16">
      <c r="N1744" s="140"/>
      <c r="O1744" s="140"/>
      <c r="P1744" s="140"/>
    </row>
    <row r="1745" spans="14:16">
      <c r="N1745" s="140"/>
      <c r="O1745" s="140"/>
      <c r="P1745" s="140"/>
    </row>
    <row r="1746" spans="14:16">
      <c r="N1746" s="140"/>
      <c r="O1746" s="140"/>
      <c r="P1746" s="140"/>
    </row>
    <row r="1747" spans="14:16">
      <c r="N1747" s="140"/>
      <c r="O1747" s="140"/>
      <c r="P1747" s="140"/>
    </row>
    <row r="1748" spans="14:16">
      <c r="N1748" s="140"/>
      <c r="O1748" s="140"/>
      <c r="P1748" s="140"/>
    </row>
    <row r="1749" spans="14:16">
      <c r="N1749" s="140"/>
      <c r="O1749" s="140"/>
      <c r="P1749" s="140"/>
    </row>
    <row r="1750" spans="14:16">
      <c r="N1750" s="140"/>
      <c r="O1750" s="140"/>
      <c r="P1750" s="140"/>
    </row>
    <row r="1751" spans="14:16">
      <c r="N1751" s="140"/>
      <c r="O1751" s="140"/>
      <c r="P1751" s="140"/>
    </row>
    <row r="1752" spans="14:16">
      <c r="N1752" s="140"/>
      <c r="O1752" s="140"/>
      <c r="P1752" s="140"/>
    </row>
    <row r="1753" spans="14:16">
      <c r="N1753" s="140"/>
      <c r="O1753" s="140"/>
      <c r="P1753" s="140"/>
    </row>
    <row r="1754" spans="14:16">
      <c r="N1754" s="140"/>
      <c r="O1754" s="140"/>
      <c r="P1754" s="140"/>
    </row>
    <row r="1755" spans="14:16">
      <c r="N1755" s="140"/>
      <c r="O1755" s="140"/>
      <c r="P1755" s="140"/>
    </row>
    <row r="1756" spans="14:16">
      <c r="N1756" s="140"/>
      <c r="O1756" s="140"/>
      <c r="P1756" s="140"/>
    </row>
    <row r="1757" spans="14:16">
      <c r="N1757" s="140"/>
      <c r="O1757" s="140"/>
      <c r="P1757" s="140"/>
    </row>
    <row r="1758" spans="14:16">
      <c r="N1758" s="140"/>
      <c r="O1758" s="140"/>
      <c r="P1758" s="140"/>
    </row>
    <row r="1759" spans="14:16">
      <c r="N1759" s="140"/>
      <c r="O1759" s="140"/>
      <c r="P1759" s="140"/>
    </row>
    <row r="1760" spans="14:16">
      <c r="N1760" s="140"/>
      <c r="O1760" s="140"/>
      <c r="P1760" s="140"/>
    </row>
    <row r="1761" spans="14:16">
      <c r="N1761" s="140"/>
      <c r="O1761" s="140"/>
      <c r="P1761" s="140"/>
    </row>
    <row r="1762" spans="14:16">
      <c r="N1762" s="140"/>
      <c r="O1762" s="140"/>
      <c r="P1762" s="140"/>
    </row>
    <row r="1763" spans="14:16">
      <c r="N1763" s="140"/>
      <c r="O1763" s="140"/>
      <c r="P1763" s="140"/>
    </row>
    <row r="1764" spans="14:16">
      <c r="N1764" s="140"/>
      <c r="O1764" s="140"/>
      <c r="P1764" s="140"/>
    </row>
    <row r="1765" spans="14:16">
      <c r="N1765" s="140"/>
      <c r="O1765" s="140"/>
      <c r="P1765" s="140"/>
    </row>
    <row r="1766" spans="14:16">
      <c r="N1766" s="140"/>
      <c r="O1766" s="140"/>
      <c r="P1766" s="140"/>
    </row>
    <row r="1767" spans="14:16">
      <c r="N1767" s="140"/>
      <c r="O1767" s="140"/>
      <c r="P1767" s="140"/>
    </row>
    <row r="1768" spans="14:16">
      <c r="N1768" s="140"/>
      <c r="O1768" s="140"/>
      <c r="P1768" s="140"/>
    </row>
    <row r="1769" spans="14:16">
      <c r="N1769" s="140"/>
      <c r="O1769" s="140"/>
      <c r="P1769" s="140"/>
    </row>
    <row r="1770" spans="14:16">
      <c r="N1770" s="140"/>
      <c r="O1770" s="140"/>
      <c r="P1770" s="140"/>
    </row>
    <row r="1771" spans="14:16">
      <c r="N1771" s="140"/>
      <c r="O1771" s="140"/>
      <c r="P1771" s="140"/>
    </row>
    <row r="1772" spans="14:16">
      <c r="N1772" s="140"/>
      <c r="O1772" s="140"/>
      <c r="P1772" s="140"/>
    </row>
    <row r="1773" spans="14:16">
      <c r="N1773" s="140"/>
      <c r="O1773" s="140"/>
      <c r="P1773" s="140"/>
    </row>
    <row r="1774" spans="14:16">
      <c r="N1774" s="140"/>
      <c r="O1774" s="140"/>
      <c r="P1774" s="140"/>
    </row>
    <row r="1775" spans="14:16">
      <c r="N1775" s="140"/>
      <c r="O1775" s="140"/>
      <c r="P1775" s="140"/>
    </row>
    <row r="1776" spans="14:16">
      <c r="N1776" s="140"/>
      <c r="O1776" s="140"/>
      <c r="P1776" s="140"/>
    </row>
    <row r="1777" spans="14:16">
      <c r="N1777" s="140"/>
      <c r="O1777" s="140"/>
      <c r="P1777" s="140"/>
    </row>
    <row r="1778" spans="14:16">
      <c r="N1778" s="140"/>
      <c r="O1778" s="140"/>
      <c r="P1778" s="140"/>
    </row>
    <row r="1779" spans="14:16">
      <c r="N1779" s="140"/>
      <c r="O1779" s="140"/>
      <c r="P1779" s="140"/>
    </row>
    <row r="1780" spans="14:16">
      <c r="N1780" s="140"/>
      <c r="O1780" s="140"/>
      <c r="P1780" s="140"/>
    </row>
    <row r="1781" spans="14:16">
      <c r="N1781" s="140"/>
      <c r="O1781" s="140"/>
      <c r="P1781" s="140"/>
    </row>
    <row r="1782" spans="14:16">
      <c r="N1782" s="140"/>
      <c r="O1782" s="140"/>
      <c r="P1782" s="140"/>
    </row>
    <row r="1783" spans="14:16">
      <c r="N1783" s="140"/>
      <c r="O1783" s="140"/>
      <c r="P1783" s="140"/>
    </row>
    <row r="1784" spans="14:16">
      <c r="N1784" s="140"/>
      <c r="O1784" s="140"/>
      <c r="P1784" s="140"/>
    </row>
    <row r="1785" spans="14:16">
      <c r="N1785" s="140"/>
      <c r="O1785" s="140"/>
      <c r="P1785" s="140"/>
    </row>
    <row r="1786" spans="14:16">
      <c r="N1786" s="140"/>
      <c r="O1786" s="140"/>
      <c r="P1786" s="140"/>
    </row>
    <row r="1787" spans="14:16">
      <c r="N1787" s="140"/>
      <c r="O1787" s="140"/>
      <c r="P1787" s="140"/>
    </row>
    <row r="1788" spans="14:16">
      <c r="N1788" s="140"/>
      <c r="O1788" s="140"/>
      <c r="P1788" s="140"/>
    </row>
    <row r="1789" spans="14:16">
      <c r="N1789" s="140"/>
      <c r="O1789" s="140"/>
      <c r="P1789" s="140"/>
    </row>
    <row r="1790" spans="14:16">
      <c r="N1790" s="140"/>
      <c r="O1790" s="140"/>
      <c r="P1790" s="140"/>
    </row>
    <row r="1791" spans="14:16">
      <c r="N1791" s="140"/>
      <c r="O1791" s="140"/>
      <c r="P1791" s="140"/>
    </row>
    <row r="1792" spans="14:16">
      <c r="N1792" s="140"/>
      <c r="O1792" s="140"/>
      <c r="P1792" s="140"/>
    </row>
    <row r="1793" spans="14:16">
      <c r="N1793" s="140"/>
      <c r="O1793" s="140"/>
      <c r="P1793" s="140"/>
    </row>
    <row r="1794" spans="14:16">
      <c r="N1794" s="140"/>
      <c r="O1794" s="140"/>
      <c r="P1794" s="140"/>
    </row>
    <row r="1795" spans="14:16">
      <c r="N1795" s="140"/>
      <c r="O1795" s="140"/>
      <c r="P1795" s="140"/>
    </row>
    <row r="1796" spans="14:16">
      <c r="N1796" s="140"/>
      <c r="O1796" s="140"/>
      <c r="P1796" s="140"/>
    </row>
    <row r="1797" spans="14:16">
      <c r="N1797" s="140"/>
      <c r="O1797" s="140"/>
      <c r="P1797" s="140"/>
    </row>
    <row r="1798" spans="14:16">
      <c r="N1798" s="140"/>
      <c r="O1798" s="140"/>
      <c r="P1798" s="140"/>
    </row>
    <row r="1799" spans="14:16">
      <c r="N1799" s="140"/>
      <c r="O1799" s="140"/>
      <c r="P1799" s="140"/>
    </row>
    <row r="1800" spans="14:16">
      <c r="N1800" s="140"/>
      <c r="O1800" s="140"/>
      <c r="P1800" s="140"/>
    </row>
    <row r="1801" spans="14:16">
      <c r="N1801" s="140"/>
      <c r="O1801" s="140"/>
      <c r="P1801" s="140"/>
    </row>
    <row r="1802" spans="14:16">
      <c r="N1802" s="140"/>
      <c r="O1802" s="140"/>
      <c r="P1802" s="140"/>
    </row>
    <row r="1803" spans="14:16">
      <c r="N1803" s="140"/>
      <c r="O1803" s="140"/>
      <c r="P1803" s="140"/>
    </row>
    <row r="1804" spans="14:16">
      <c r="N1804" s="140"/>
      <c r="O1804" s="140"/>
      <c r="P1804" s="140"/>
    </row>
    <row r="1805" spans="14:16">
      <c r="N1805" s="140"/>
      <c r="O1805" s="140"/>
      <c r="P1805" s="140"/>
    </row>
    <row r="1806" spans="14:16">
      <c r="N1806" s="140"/>
      <c r="O1806" s="140"/>
      <c r="P1806" s="140"/>
    </row>
    <row r="1807" spans="14:16">
      <c r="N1807" s="140"/>
      <c r="O1807" s="140"/>
      <c r="P1807" s="140"/>
    </row>
    <row r="1808" spans="14:16">
      <c r="N1808" s="140"/>
      <c r="O1808" s="140"/>
      <c r="P1808" s="140"/>
    </row>
    <row r="1809" spans="14:16">
      <c r="N1809" s="140"/>
      <c r="O1809" s="140"/>
      <c r="P1809" s="140"/>
    </row>
    <row r="1810" spans="14:16">
      <c r="N1810" s="140"/>
      <c r="O1810" s="140"/>
      <c r="P1810" s="140"/>
    </row>
    <row r="1811" spans="14:16">
      <c r="N1811" s="140"/>
      <c r="O1811" s="140"/>
      <c r="P1811" s="140"/>
    </row>
    <row r="1812" spans="14:16">
      <c r="N1812" s="140"/>
      <c r="O1812" s="140"/>
      <c r="P1812" s="140"/>
    </row>
    <row r="1813" spans="14:16">
      <c r="N1813" s="140"/>
      <c r="O1813" s="140"/>
      <c r="P1813" s="140"/>
    </row>
    <row r="1814" spans="14:16">
      <c r="N1814" s="140"/>
      <c r="O1814" s="140"/>
      <c r="P1814" s="140"/>
    </row>
    <row r="1815" spans="14:16">
      <c r="N1815" s="140"/>
      <c r="O1815" s="140"/>
      <c r="P1815" s="140"/>
    </row>
    <row r="1816" spans="14:16">
      <c r="N1816" s="140"/>
      <c r="O1816" s="140"/>
      <c r="P1816" s="140"/>
    </row>
    <row r="1817" spans="14:16">
      <c r="N1817" s="140"/>
      <c r="O1817" s="140"/>
      <c r="P1817" s="140"/>
    </row>
    <row r="1818" spans="14:16">
      <c r="N1818" s="140"/>
      <c r="O1818" s="140"/>
      <c r="P1818" s="140"/>
    </row>
    <row r="1819" spans="14:16">
      <c r="N1819" s="140"/>
      <c r="O1819" s="140"/>
      <c r="P1819" s="140"/>
    </row>
    <row r="1820" spans="14:16">
      <c r="N1820" s="140"/>
      <c r="O1820" s="140"/>
      <c r="P1820" s="140"/>
    </row>
    <row r="1821" spans="14:16">
      <c r="N1821" s="140"/>
      <c r="O1821" s="140"/>
      <c r="P1821" s="140"/>
    </row>
    <row r="1822" spans="14:16">
      <c r="N1822" s="140"/>
      <c r="O1822" s="140"/>
      <c r="P1822" s="140"/>
    </row>
    <row r="1823" spans="14:16">
      <c r="N1823" s="140"/>
      <c r="O1823" s="140"/>
      <c r="P1823" s="140"/>
    </row>
    <row r="1824" spans="14:16">
      <c r="N1824" s="140"/>
      <c r="O1824" s="140"/>
      <c r="P1824" s="140"/>
    </row>
    <row r="1825" spans="14:16">
      <c r="N1825" s="140"/>
      <c r="O1825" s="140"/>
      <c r="P1825" s="140"/>
    </row>
    <row r="1826" spans="14:16">
      <c r="N1826" s="140"/>
      <c r="O1826" s="140"/>
      <c r="P1826" s="140"/>
    </row>
    <row r="1827" spans="14:16">
      <c r="N1827" s="140"/>
      <c r="O1827" s="140"/>
      <c r="P1827" s="140"/>
    </row>
    <row r="1828" spans="14:16">
      <c r="N1828" s="140"/>
      <c r="O1828" s="140"/>
      <c r="P1828" s="140"/>
    </row>
    <row r="1829" spans="14:16">
      <c r="N1829" s="140"/>
      <c r="O1829" s="140"/>
      <c r="P1829" s="140"/>
    </row>
    <row r="1830" spans="14:16">
      <c r="N1830" s="140"/>
      <c r="O1830" s="140"/>
      <c r="P1830" s="140"/>
    </row>
    <row r="1831" spans="14:16">
      <c r="N1831" s="140"/>
      <c r="O1831" s="140"/>
      <c r="P1831" s="140"/>
    </row>
    <row r="1832" spans="14:16">
      <c r="N1832" s="140"/>
      <c r="O1832" s="140"/>
      <c r="P1832" s="140"/>
    </row>
    <row r="1833" spans="14:16">
      <c r="N1833" s="140"/>
      <c r="O1833" s="140"/>
      <c r="P1833" s="140"/>
    </row>
    <row r="1834" spans="14:16">
      <c r="N1834" s="140"/>
      <c r="O1834" s="140"/>
      <c r="P1834" s="140"/>
    </row>
    <row r="1835" spans="14:16">
      <c r="N1835" s="140"/>
      <c r="O1835" s="140"/>
      <c r="P1835" s="140"/>
    </row>
    <row r="1836" spans="14:16">
      <c r="N1836" s="140"/>
      <c r="O1836" s="140"/>
      <c r="P1836" s="140"/>
    </row>
    <row r="1837" spans="14:16">
      <c r="N1837" s="140"/>
      <c r="O1837" s="140"/>
      <c r="P1837" s="140"/>
    </row>
    <row r="1838" spans="14:16">
      <c r="N1838" s="140"/>
      <c r="O1838" s="140"/>
      <c r="P1838" s="140"/>
    </row>
    <row r="1839" spans="14:16">
      <c r="N1839" s="140"/>
      <c r="O1839" s="140"/>
      <c r="P1839" s="140"/>
    </row>
    <row r="1840" spans="14:16">
      <c r="N1840" s="140"/>
      <c r="O1840" s="140"/>
      <c r="P1840" s="140"/>
    </row>
    <row r="1841" spans="14:16">
      <c r="N1841" s="140"/>
      <c r="O1841" s="140"/>
      <c r="P1841" s="140"/>
    </row>
    <row r="1842" spans="14:16">
      <c r="N1842" s="140"/>
      <c r="O1842" s="140"/>
      <c r="P1842" s="140"/>
    </row>
    <row r="1843" spans="14:16">
      <c r="N1843" s="140"/>
      <c r="O1843" s="140"/>
      <c r="P1843" s="140"/>
    </row>
    <row r="1844" spans="14:16">
      <c r="N1844" s="140"/>
      <c r="O1844" s="140"/>
      <c r="P1844" s="140"/>
    </row>
    <row r="1845" spans="14:16">
      <c r="N1845" s="140"/>
      <c r="O1845" s="140"/>
      <c r="P1845" s="140"/>
    </row>
    <row r="1846" spans="14:16">
      <c r="N1846" s="140"/>
      <c r="O1846" s="140"/>
      <c r="P1846" s="140"/>
    </row>
    <row r="1847" spans="14:16">
      <c r="N1847" s="140"/>
      <c r="O1847" s="140"/>
      <c r="P1847" s="140"/>
    </row>
    <row r="1848" spans="14:16">
      <c r="N1848" s="140"/>
      <c r="O1848" s="140"/>
      <c r="P1848" s="140"/>
    </row>
    <row r="1849" spans="14:16">
      <c r="N1849" s="140"/>
      <c r="O1849" s="140"/>
      <c r="P1849" s="140"/>
    </row>
    <row r="1850" spans="14:16">
      <c r="N1850" s="140"/>
      <c r="O1850" s="140"/>
      <c r="P1850" s="140"/>
    </row>
    <row r="1851" spans="14:16">
      <c r="N1851" s="140"/>
      <c r="O1851" s="140"/>
      <c r="P1851" s="140"/>
    </row>
    <row r="1852" spans="14:16">
      <c r="N1852" s="140"/>
      <c r="O1852" s="140"/>
      <c r="P1852" s="140"/>
    </row>
    <row r="1853" spans="14:16">
      <c r="N1853" s="140"/>
      <c r="O1853" s="140"/>
      <c r="P1853" s="140"/>
    </row>
    <row r="1854" spans="14:16">
      <c r="N1854" s="140"/>
      <c r="O1854" s="140"/>
      <c r="P1854" s="140"/>
    </row>
    <row r="1855" spans="14:16">
      <c r="N1855" s="140"/>
      <c r="O1855" s="140"/>
      <c r="P1855" s="140"/>
    </row>
    <row r="1856" spans="14:16">
      <c r="N1856" s="140"/>
      <c r="O1856" s="140"/>
      <c r="P1856" s="140"/>
    </row>
    <row r="1857" spans="14:16">
      <c r="N1857" s="140"/>
      <c r="O1857" s="140"/>
      <c r="P1857" s="140"/>
    </row>
    <row r="1858" spans="14:16">
      <c r="N1858" s="140"/>
      <c r="O1858" s="140"/>
      <c r="P1858" s="140"/>
    </row>
    <row r="1859" spans="14:16">
      <c r="N1859" s="140"/>
      <c r="O1859" s="140"/>
      <c r="P1859" s="140"/>
    </row>
    <row r="1860" spans="14:16">
      <c r="N1860" s="140"/>
      <c r="O1860" s="140"/>
      <c r="P1860" s="140"/>
    </row>
    <row r="1861" spans="14:16">
      <c r="N1861" s="140"/>
      <c r="O1861" s="140"/>
      <c r="P1861" s="140"/>
    </row>
    <row r="1862" spans="14:16">
      <c r="N1862" s="140"/>
      <c r="O1862" s="140"/>
      <c r="P1862" s="140"/>
    </row>
    <row r="1863" spans="14:16">
      <c r="N1863" s="140"/>
      <c r="O1863" s="140"/>
      <c r="P1863" s="140"/>
    </row>
    <row r="1864" spans="14:16">
      <c r="N1864" s="140"/>
      <c r="O1864" s="140"/>
      <c r="P1864" s="140"/>
    </row>
    <row r="1865" spans="14:16">
      <c r="N1865" s="140"/>
      <c r="O1865" s="140"/>
      <c r="P1865" s="140"/>
    </row>
    <row r="1866" spans="14:16">
      <c r="N1866" s="140"/>
      <c r="O1866" s="140"/>
      <c r="P1866" s="140"/>
    </row>
    <row r="1867" spans="14:16">
      <c r="N1867" s="140"/>
      <c r="O1867" s="140"/>
      <c r="P1867" s="140"/>
    </row>
    <row r="1868" spans="14:16">
      <c r="N1868" s="140"/>
      <c r="O1868" s="140"/>
      <c r="P1868" s="140"/>
    </row>
    <row r="1869" spans="14:16">
      <c r="N1869" s="140"/>
      <c r="O1869" s="140"/>
      <c r="P1869" s="140"/>
    </row>
    <row r="1870" spans="14:16">
      <c r="N1870" s="140"/>
      <c r="O1870" s="140"/>
      <c r="P1870" s="140"/>
    </row>
    <row r="1871" spans="14:16">
      <c r="N1871" s="140"/>
      <c r="O1871" s="140"/>
      <c r="P1871" s="140"/>
    </row>
    <row r="1872" spans="14:16">
      <c r="N1872" s="140"/>
      <c r="O1872" s="140"/>
      <c r="P1872" s="140"/>
    </row>
    <row r="1873" spans="14:16">
      <c r="N1873" s="140"/>
      <c r="O1873" s="140"/>
      <c r="P1873" s="140"/>
    </row>
    <row r="1874" spans="14:16">
      <c r="N1874" s="140"/>
      <c r="O1874" s="140"/>
      <c r="P1874" s="140"/>
    </row>
    <row r="1875" spans="14:16">
      <c r="N1875" s="140"/>
      <c r="O1875" s="140"/>
      <c r="P1875" s="140"/>
    </row>
    <row r="1876" spans="14:16">
      <c r="N1876" s="140"/>
      <c r="O1876" s="140"/>
      <c r="P1876" s="140"/>
    </row>
    <row r="1877" spans="14:16">
      <c r="N1877" s="140"/>
      <c r="O1877" s="140"/>
      <c r="P1877" s="140"/>
    </row>
    <row r="1878" spans="14:16">
      <c r="N1878" s="140"/>
      <c r="O1878" s="140"/>
      <c r="P1878" s="140"/>
    </row>
    <row r="1879" spans="14:16">
      <c r="N1879" s="140"/>
      <c r="O1879" s="140"/>
      <c r="P1879" s="140"/>
    </row>
    <row r="1880" spans="14:16">
      <c r="N1880" s="140"/>
      <c r="O1880" s="140"/>
      <c r="P1880" s="140"/>
    </row>
    <row r="1881" spans="14:16">
      <c r="N1881" s="140"/>
      <c r="O1881" s="140"/>
      <c r="P1881" s="140"/>
    </row>
    <row r="1882" spans="14:16">
      <c r="N1882" s="140"/>
      <c r="O1882" s="140"/>
      <c r="P1882" s="140"/>
    </row>
    <row r="1883" spans="14:16">
      <c r="N1883" s="140"/>
      <c r="O1883" s="140"/>
      <c r="P1883" s="140"/>
    </row>
    <row r="1884" spans="14:16">
      <c r="N1884" s="140"/>
      <c r="O1884" s="140"/>
      <c r="P1884" s="140"/>
    </row>
    <row r="1885" spans="14:16">
      <c r="N1885" s="140"/>
      <c r="O1885" s="140"/>
      <c r="P1885" s="140"/>
    </row>
    <row r="1886" spans="14:16">
      <c r="N1886" s="140"/>
      <c r="O1886" s="140"/>
      <c r="P1886" s="140"/>
    </row>
    <row r="1887" spans="14:16">
      <c r="N1887" s="140"/>
      <c r="O1887" s="140"/>
      <c r="P1887" s="140"/>
    </row>
    <row r="1888" spans="14:16">
      <c r="N1888" s="140"/>
      <c r="O1888" s="140"/>
      <c r="P1888" s="140"/>
    </row>
    <row r="1889" spans="14:16">
      <c r="N1889" s="140"/>
      <c r="O1889" s="140"/>
      <c r="P1889" s="140"/>
    </row>
    <row r="1890" spans="14:16">
      <c r="N1890" s="140"/>
      <c r="O1890" s="140"/>
      <c r="P1890" s="140"/>
    </row>
    <row r="1891" spans="14:16">
      <c r="N1891" s="140"/>
      <c r="O1891" s="140"/>
      <c r="P1891" s="140"/>
    </row>
    <row r="1892" spans="14:16">
      <c r="N1892" s="140"/>
      <c r="O1892" s="140"/>
      <c r="P1892" s="140"/>
    </row>
    <row r="1893" spans="14:16">
      <c r="N1893" s="140"/>
      <c r="O1893" s="140"/>
      <c r="P1893" s="140"/>
    </row>
    <row r="1894" spans="14:16">
      <c r="N1894" s="140"/>
      <c r="O1894" s="140"/>
      <c r="P1894" s="140"/>
    </row>
    <row r="1895" spans="14:16">
      <c r="N1895" s="140"/>
      <c r="O1895" s="140"/>
      <c r="P1895" s="140"/>
    </row>
    <row r="1896" spans="14:16">
      <c r="N1896" s="140"/>
      <c r="O1896" s="140"/>
      <c r="P1896" s="140"/>
    </row>
    <row r="1897" spans="14:16">
      <c r="N1897" s="140"/>
      <c r="O1897" s="140"/>
      <c r="P1897" s="140"/>
    </row>
    <row r="1898" spans="14:16">
      <c r="N1898" s="140"/>
      <c r="O1898" s="140"/>
      <c r="P1898" s="140"/>
    </row>
    <row r="1899" spans="14:16">
      <c r="N1899" s="140"/>
      <c r="O1899" s="140"/>
      <c r="P1899" s="140"/>
    </row>
    <row r="1900" spans="14:16">
      <c r="N1900" s="140"/>
      <c r="O1900" s="140"/>
      <c r="P1900" s="140"/>
    </row>
    <row r="1901" spans="14:16">
      <c r="N1901" s="140"/>
      <c r="O1901" s="140"/>
      <c r="P1901" s="140"/>
    </row>
    <row r="1902" spans="14:16">
      <c r="N1902" s="140"/>
      <c r="O1902" s="140"/>
      <c r="P1902" s="140"/>
    </row>
    <row r="1903" spans="14:16">
      <c r="N1903" s="140"/>
      <c r="O1903" s="140"/>
      <c r="P1903" s="140"/>
    </row>
    <row r="1904" spans="14:16">
      <c r="N1904" s="140"/>
      <c r="O1904" s="140"/>
      <c r="P1904" s="140"/>
    </row>
    <row r="1905" spans="14:16">
      <c r="N1905" s="140"/>
      <c r="O1905" s="140"/>
      <c r="P1905" s="140"/>
    </row>
    <row r="1906" spans="14:16">
      <c r="N1906" s="140"/>
      <c r="O1906" s="140"/>
      <c r="P1906" s="140"/>
    </row>
    <row r="1907" spans="14:16">
      <c r="N1907" s="140"/>
      <c r="O1907" s="140"/>
      <c r="P1907" s="140"/>
    </row>
    <row r="1908" spans="14:16">
      <c r="N1908" s="140"/>
      <c r="O1908" s="140"/>
      <c r="P1908" s="140"/>
    </row>
    <row r="1909" spans="14:16">
      <c r="N1909" s="140"/>
      <c r="O1909" s="140"/>
      <c r="P1909" s="140"/>
    </row>
    <row r="1910" spans="14:16">
      <c r="N1910" s="140"/>
      <c r="O1910" s="140"/>
      <c r="P1910" s="140"/>
    </row>
    <row r="1911" spans="14:16">
      <c r="N1911" s="140"/>
      <c r="O1911" s="140"/>
      <c r="P1911" s="140"/>
    </row>
    <row r="1912" spans="14:16">
      <c r="N1912" s="140"/>
      <c r="O1912" s="140"/>
      <c r="P1912" s="140"/>
    </row>
    <row r="1913" spans="14:16">
      <c r="N1913" s="140"/>
      <c r="O1913" s="140"/>
      <c r="P1913" s="140"/>
    </row>
    <row r="1914" spans="14:16">
      <c r="N1914" s="140"/>
      <c r="O1914" s="140"/>
      <c r="P1914" s="140"/>
    </row>
    <row r="1915" spans="14:16">
      <c r="N1915" s="140"/>
      <c r="O1915" s="140"/>
      <c r="P1915" s="140"/>
    </row>
    <row r="1916" spans="14:16">
      <c r="N1916" s="140"/>
      <c r="O1916" s="140"/>
      <c r="P1916" s="140"/>
    </row>
    <row r="1917" spans="14:16">
      <c r="N1917" s="140"/>
      <c r="O1917" s="140"/>
      <c r="P1917" s="140"/>
    </row>
    <row r="1918" spans="14:16">
      <c r="N1918" s="140"/>
      <c r="O1918" s="140"/>
      <c r="P1918" s="140"/>
    </row>
    <row r="1919" spans="14:16">
      <c r="N1919" s="140"/>
      <c r="O1919" s="140"/>
      <c r="P1919" s="140"/>
    </row>
    <row r="1920" spans="14:16">
      <c r="N1920" s="140"/>
      <c r="O1920" s="140"/>
      <c r="P1920" s="140"/>
    </row>
    <row r="1921" spans="14:16">
      <c r="N1921" s="140"/>
      <c r="O1921" s="140"/>
      <c r="P1921" s="140"/>
    </row>
    <row r="1922" spans="14:16">
      <c r="N1922" s="140"/>
      <c r="O1922" s="140"/>
      <c r="P1922" s="140"/>
    </row>
    <row r="1923" spans="14:16">
      <c r="N1923" s="140"/>
      <c r="O1923" s="140"/>
      <c r="P1923" s="140"/>
    </row>
    <row r="1924" spans="14:16">
      <c r="N1924" s="140"/>
      <c r="O1924" s="140"/>
      <c r="P1924" s="140"/>
    </row>
    <row r="1925" spans="14:16">
      <c r="N1925" s="140"/>
      <c r="O1925" s="140"/>
      <c r="P1925" s="140"/>
    </row>
    <row r="1926" spans="14:16">
      <c r="N1926" s="140"/>
      <c r="O1926" s="140"/>
      <c r="P1926" s="140"/>
    </row>
    <row r="1927" spans="14:16">
      <c r="N1927" s="140"/>
      <c r="O1927" s="140"/>
      <c r="P1927" s="140"/>
    </row>
    <row r="1928" spans="14:16">
      <c r="N1928" s="140"/>
      <c r="O1928" s="140"/>
      <c r="P1928" s="140"/>
    </row>
    <row r="1929" spans="14:16">
      <c r="N1929" s="140"/>
      <c r="O1929" s="140"/>
      <c r="P1929" s="140"/>
    </row>
    <row r="1930" spans="14:16">
      <c r="N1930" s="140"/>
      <c r="O1930" s="140"/>
      <c r="P1930" s="140"/>
    </row>
    <row r="1931" spans="14:16">
      <c r="N1931" s="140"/>
      <c r="O1931" s="140"/>
      <c r="P1931" s="140"/>
    </row>
    <row r="1932" spans="14:16">
      <c r="N1932" s="140"/>
      <c r="O1932" s="140"/>
      <c r="P1932" s="140"/>
    </row>
    <row r="1933" spans="14:16">
      <c r="N1933" s="140"/>
      <c r="O1933" s="140"/>
      <c r="P1933" s="140"/>
    </row>
    <row r="1934" spans="14:16">
      <c r="N1934" s="140"/>
      <c r="O1934" s="140"/>
      <c r="P1934" s="140"/>
    </row>
    <row r="1935" spans="14:16">
      <c r="N1935" s="140"/>
      <c r="O1935" s="140"/>
      <c r="P1935" s="140"/>
    </row>
    <row r="1936" spans="14:16">
      <c r="N1936" s="140"/>
      <c r="O1936" s="140"/>
      <c r="P1936" s="140"/>
    </row>
    <row r="1937" spans="14:16">
      <c r="N1937" s="140"/>
      <c r="O1937" s="140"/>
      <c r="P1937" s="140"/>
    </row>
    <row r="1938" spans="14:16">
      <c r="N1938" s="140"/>
      <c r="O1938" s="140"/>
      <c r="P1938" s="140"/>
    </row>
    <row r="1939" spans="14:16">
      <c r="N1939" s="140"/>
      <c r="O1939" s="140"/>
      <c r="P1939" s="140"/>
    </row>
    <row r="1940" spans="14:16">
      <c r="N1940" s="140"/>
      <c r="O1940" s="140"/>
      <c r="P1940" s="140"/>
    </row>
    <row r="1941" spans="14:16">
      <c r="N1941" s="140"/>
      <c r="O1941" s="140"/>
      <c r="P1941" s="140"/>
    </row>
    <row r="1942" spans="14:16">
      <c r="N1942" s="140"/>
      <c r="O1942" s="140"/>
      <c r="P1942" s="140"/>
    </row>
    <row r="1943" spans="14:16">
      <c r="N1943" s="140"/>
      <c r="O1943" s="140"/>
      <c r="P1943" s="140"/>
    </row>
    <row r="1944" spans="14:16">
      <c r="N1944" s="140"/>
      <c r="O1944" s="140"/>
      <c r="P1944" s="140"/>
    </row>
    <row r="1945" spans="14:16">
      <c r="N1945" s="140"/>
      <c r="O1945" s="140"/>
      <c r="P1945" s="140"/>
    </row>
    <row r="1946" spans="14:16">
      <c r="N1946" s="140"/>
      <c r="O1946" s="140"/>
      <c r="P1946" s="140"/>
    </row>
    <row r="1947" spans="14:16">
      <c r="N1947" s="140"/>
      <c r="O1947" s="140"/>
      <c r="P1947" s="140"/>
    </row>
    <row r="1948" spans="14:16">
      <c r="N1948" s="140"/>
      <c r="O1948" s="140"/>
      <c r="P1948" s="140"/>
    </row>
    <row r="1949" spans="14:16">
      <c r="N1949" s="140"/>
      <c r="O1949" s="140"/>
      <c r="P1949" s="140"/>
    </row>
    <row r="1950" spans="14:16">
      <c r="N1950" s="140"/>
      <c r="O1950" s="140"/>
      <c r="P1950" s="140"/>
    </row>
    <row r="1951" spans="14:16">
      <c r="N1951" s="140"/>
      <c r="O1951" s="140"/>
      <c r="P1951" s="140"/>
    </row>
    <row r="1952" spans="14:16">
      <c r="N1952" s="140"/>
      <c r="O1952" s="140"/>
      <c r="P1952" s="140"/>
    </row>
    <row r="1953" spans="14:16">
      <c r="N1953" s="140"/>
      <c r="O1953" s="140"/>
      <c r="P1953" s="140"/>
    </row>
    <row r="1954" spans="14:16">
      <c r="N1954" s="140"/>
      <c r="O1954" s="140"/>
      <c r="P1954" s="140"/>
    </row>
    <row r="1955" spans="14:16">
      <c r="N1955" s="140"/>
      <c r="O1955" s="140"/>
      <c r="P1955" s="140"/>
    </row>
    <row r="1956" spans="14:16">
      <c r="N1956" s="140"/>
      <c r="O1956" s="140"/>
      <c r="P1956" s="140"/>
    </row>
    <row r="1957" spans="14:16">
      <c r="N1957" s="140"/>
      <c r="O1957" s="140"/>
      <c r="P1957" s="140"/>
    </row>
    <row r="1958" spans="14:16">
      <c r="N1958" s="140"/>
      <c r="O1958" s="140"/>
      <c r="P1958" s="140"/>
    </row>
    <row r="1959" spans="14:16">
      <c r="N1959" s="140"/>
      <c r="O1959" s="140"/>
      <c r="P1959" s="140"/>
    </row>
    <row r="1960" spans="14:16">
      <c r="N1960" s="140"/>
      <c r="O1960" s="140"/>
      <c r="P1960" s="140"/>
    </row>
    <row r="1961" spans="14:16">
      <c r="N1961" s="140"/>
      <c r="O1961" s="140"/>
      <c r="P1961" s="140"/>
    </row>
    <row r="1962" spans="14:16">
      <c r="N1962" s="140"/>
      <c r="O1962" s="140"/>
      <c r="P1962" s="140"/>
    </row>
    <row r="1963" spans="14:16">
      <c r="N1963" s="140"/>
      <c r="O1963" s="140"/>
      <c r="P1963" s="140"/>
    </row>
    <row r="1964" spans="14:16">
      <c r="N1964" s="140"/>
      <c r="O1964" s="140"/>
      <c r="P1964" s="140"/>
    </row>
    <row r="1965" spans="14:16">
      <c r="N1965" s="140"/>
      <c r="O1965" s="140"/>
      <c r="P1965" s="140"/>
    </row>
    <row r="1966" spans="14:16">
      <c r="N1966" s="140"/>
      <c r="O1966" s="140"/>
      <c r="P1966" s="140"/>
    </row>
    <row r="1967" spans="14:16">
      <c r="N1967" s="140"/>
      <c r="O1967" s="140"/>
      <c r="P1967" s="140"/>
    </row>
    <row r="1968" spans="14:16">
      <c r="N1968" s="140"/>
      <c r="O1968" s="140"/>
      <c r="P1968" s="140"/>
    </row>
    <row r="1969" spans="14:16">
      <c r="N1969" s="140"/>
      <c r="O1969" s="140"/>
      <c r="P1969" s="140"/>
    </row>
    <row r="1970" spans="14:16">
      <c r="N1970" s="140"/>
      <c r="O1970" s="140"/>
      <c r="P1970" s="140"/>
    </row>
    <row r="1971" spans="14:16">
      <c r="N1971" s="140"/>
      <c r="O1971" s="140"/>
      <c r="P1971" s="140"/>
    </row>
    <row r="1972" spans="14:16">
      <c r="N1972" s="140"/>
      <c r="O1972" s="140"/>
      <c r="P1972" s="140"/>
    </row>
    <row r="1973" spans="14:16">
      <c r="N1973" s="140"/>
      <c r="O1973" s="140"/>
      <c r="P1973" s="140"/>
    </row>
    <row r="1974" spans="14:16">
      <c r="N1974" s="140"/>
      <c r="O1974" s="140"/>
      <c r="P1974" s="140"/>
    </row>
    <row r="1975" spans="14:16">
      <c r="N1975" s="140"/>
      <c r="O1975" s="140"/>
      <c r="P1975" s="140"/>
    </row>
    <row r="1976" spans="14:16">
      <c r="N1976" s="140"/>
      <c r="O1976" s="140"/>
      <c r="P1976" s="140"/>
    </row>
    <row r="1977" spans="14:16">
      <c r="N1977" s="140"/>
      <c r="O1977" s="140"/>
      <c r="P1977" s="140"/>
    </row>
    <row r="1978" spans="14:16">
      <c r="N1978" s="140"/>
      <c r="O1978" s="140"/>
      <c r="P1978" s="140"/>
    </row>
    <row r="1979" spans="14:16">
      <c r="N1979" s="140"/>
      <c r="O1979" s="140"/>
      <c r="P1979" s="140"/>
    </row>
    <row r="1980" spans="14:16">
      <c r="N1980" s="140"/>
      <c r="O1980" s="140"/>
      <c r="P1980" s="140"/>
    </row>
    <row r="1981" spans="14:16">
      <c r="N1981" s="140"/>
      <c r="O1981" s="140"/>
      <c r="P1981" s="140"/>
    </row>
    <row r="1982" spans="14:16">
      <c r="N1982" s="140"/>
      <c r="O1982" s="140"/>
      <c r="P1982" s="140"/>
    </row>
    <row r="1983" spans="14:16">
      <c r="N1983" s="140"/>
      <c r="O1983" s="140"/>
      <c r="P1983" s="140"/>
    </row>
    <row r="1984" spans="14:16">
      <c r="N1984" s="140"/>
      <c r="O1984" s="140"/>
      <c r="P1984" s="140"/>
    </row>
    <row r="1985" spans="14:16">
      <c r="N1985" s="140"/>
      <c r="O1985" s="140"/>
      <c r="P1985" s="140"/>
    </row>
    <row r="1986" spans="14:16">
      <c r="N1986" s="140"/>
      <c r="O1986" s="140"/>
      <c r="P1986" s="140"/>
    </row>
    <row r="1987" spans="14:16">
      <c r="N1987" s="140"/>
      <c r="O1987" s="140"/>
      <c r="P1987" s="140"/>
    </row>
    <row r="1988" spans="14:16">
      <c r="N1988" s="140"/>
      <c r="O1988" s="140"/>
      <c r="P1988" s="140"/>
    </row>
    <row r="1989" spans="14:16">
      <c r="N1989" s="140"/>
      <c r="O1989" s="140"/>
      <c r="P1989" s="140"/>
    </row>
    <row r="1990" spans="14:16">
      <c r="N1990" s="140"/>
      <c r="O1990" s="140"/>
      <c r="P1990" s="140"/>
    </row>
    <row r="1991" spans="14:16">
      <c r="N1991" s="140"/>
      <c r="O1991" s="140"/>
      <c r="P1991" s="140"/>
    </row>
    <row r="1992" spans="14:16">
      <c r="N1992" s="140"/>
      <c r="O1992" s="140"/>
      <c r="P1992" s="140"/>
    </row>
    <row r="1993" spans="14:16">
      <c r="N1993" s="140"/>
      <c r="O1993" s="140"/>
      <c r="P1993" s="140"/>
    </row>
    <row r="1994" spans="14:16">
      <c r="N1994" s="140"/>
      <c r="O1994" s="140"/>
      <c r="P1994" s="140"/>
    </row>
    <row r="1995" spans="14:16">
      <c r="N1995" s="140"/>
      <c r="O1995" s="140"/>
      <c r="P1995" s="140"/>
    </row>
    <row r="1996" spans="14:16">
      <c r="N1996" s="140"/>
      <c r="O1996" s="140"/>
      <c r="P1996" s="140"/>
    </row>
    <row r="1997" spans="14:16">
      <c r="N1997" s="140"/>
      <c r="O1997" s="140"/>
      <c r="P1997" s="140"/>
    </row>
    <row r="1998" spans="14:16">
      <c r="N1998" s="140"/>
      <c r="O1998" s="140"/>
      <c r="P1998" s="140"/>
    </row>
    <row r="1999" spans="14:16">
      <c r="N1999" s="140"/>
      <c r="O1999" s="140"/>
      <c r="P1999" s="140"/>
    </row>
    <row r="2000" spans="14:16">
      <c r="N2000" s="140"/>
      <c r="O2000" s="140"/>
      <c r="P2000" s="140"/>
    </row>
    <row r="2001" spans="14:16">
      <c r="N2001" s="140"/>
      <c r="O2001" s="140"/>
      <c r="P2001" s="140"/>
    </row>
    <row r="2002" spans="14:16">
      <c r="N2002" s="140"/>
      <c r="O2002" s="140"/>
      <c r="P2002" s="140"/>
    </row>
    <row r="2003" spans="14:16">
      <c r="N2003" s="140"/>
      <c r="O2003" s="140"/>
      <c r="P2003" s="140"/>
    </row>
    <row r="2004" spans="14:16">
      <c r="N2004" s="140"/>
      <c r="O2004" s="140"/>
      <c r="P2004" s="140"/>
    </row>
    <row r="2005" spans="14:16">
      <c r="N2005" s="140"/>
      <c r="O2005" s="140"/>
      <c r="P2005" s="140"/>
    </row>
    <row r="2006" spans="14:16">
      <c r="N2006" s="140"/>
      <c r="O2006" s="140"/>
      <c r="P2006" s="140"/>
    </row>
    <row r="2007" spans="14:16">
      <c r="N2007" s="140"/>
      <c r="O2007" s="140"/>
      <c r="P2007" s="140"/>
    </row>
    <row r="2008" spans="14:16">
      <c r="N2008" s="140"/>
      <c r="O2008" s="140"/>
      <c r="P2008" s="140"/>
    </row>
    <row r="2009" spans="14:16">
      <c r="N2009" s="140"/>
      <c r="O2009" s="140"/>
      <c r="P2009" s="140"/>
    </row>
    <row r="2010" spans="14:16">
      <c r="N2010" s="140"/>
      <c r="O2010" s="140"/>
      <c r="P2010" s="140"/>
    </row>
    <row r="2011" spans="14:16">
      <c r="N2011" s="140"/>
      <c r="O2011" s="140"/>
      <c r="P2011" s="140"/>
    </row>
    <row r="2012" spans="14:16">
      <c r="N2012" s="140"/>
      <c r="O2012" s="140"/>
      <c r="P2012" s="140"/>
    </row>
    <row r="2013" spans="14:16">
      <c r="N2013" s="140"/>
      <c r="O2013" s="140"/>
      <c r="P2013" s="140"/>
    </row>
    <row r="2014" spans="14:16">
      <c r="N2014" s="140"/>
      <c r="O2014" s="140"/>
      <c r="P2014" s="140"/>
    </row>
    <row r="2015" spans="14:16">
      <c r="N2015" s="140"/>
      <c r="O2015" s="140"/>
      <c r="P2015" s="140"/>
    </row>
    <row r="2016" spans="14:16">
      <c r="N2016" s="140"/>
      <c r="O2016" s="140"/>
      <c r="P2016" s="140"/>
    </row>
    <row r="2017" spans="14:16">
      <c r="N2017" s="140"/>
      <c r="O2017" s="140"/>
      <c r="P2017" s="140"/>
    </row>
    <row r="2018" spans="14:16">
      <c r="N2018" s="140"/>
      <c r="O2018" s="140"/>
      <c r="P2018" s="140"/>
    </row>
    <row r="2019" spans="14:16">
      <c r="N2019" s="140"/>
      <c r="O2019" s="140"/>
      <c r="P2019" s="140"/>
    </row>
    <row r="2020" spans="14:16">
      <c r="N2020" s="140"/>
      <c r="O2020" s="140"/>
      <c r="P2020" s="140"/>
    </row>
    <row r="2021" spans="14:16">
      <c r="N2021" s="140"/>
      <c r="O2021" s="140"/>
      <c r="P2021" s="140"/>
    </row>
    <row r="2022" spans="14:16">
      <c r="N2022" s="140"/>
      <c r="O2022" s="140"/>
      <c r="P2022" s="140"/>
    </row>
    <row r="2023" spans="14:16">
      <c r="N2023" s="140"/>
      <c r="O2023" s="140"/>
      <c r="P2023" s="140"/>
    </row>
    <row r="2024" spans="14:16">
      <c r="N2024" s="140"/>
      <c r="O2024" s="140"/>
      <c r="P2024" s="140"/>
    </row>
    <row r="2025" spans="14:16">
      <c r="N2025" s="140"/>
      <c r="O2025" s="140"/>
      <c r="P2025" s="140"/>
    </row>
    <row r="2026" spans="14:16">
      <c r="N2026" s="140"/>
      <c r="O2026" s="140"/>
      <c r="P2026" s="140"/>
    </row>
    <row r="2027" spans="14:16">
      <c r="N2027" s="140"/>
      <c r="O2027" s="140"/>
      <c r="P2027" s="140"/>
    </row>
    <row r="2028" spans="14:16">
      <c r="N2028" s="140"/>
      <c r="O2028" s="140"/>
      <c r="P2028" s="140"/>
    </row>
    <row r="2029" spans="14:16">
      <c r="N2029" s="140"/>
      <c r="O2029" s="140"/>
      <c r="P2029" s="140"/>
    </row>
    <row r="2030" spans="14:16">
      <c r="N2030" s="140"/>
      <c r="O2030" s="140"/>
      <c r="P2030" s="140"/>
    </row>
    <row r="2031" spans="14:16">
      <c r="N2031" s="140"/>
      <c r="O2031" s="140"/>
      <c r="P2031" s="140"/>
    </row>
    <row r="2032" spans="14:16">
      <c r="N2032" s="140"/>
      <c r="O2032" s="140"/>
      <c r="P2032" s="140"/>
    </row>
    <row r="2033" spans="14:16">
      <c r="N2033" s="140"/>
      <c r="O2033" s="140"/>
      <c r="P2033" s="140"/>
    </row>
    <row r="2034" spans="14:16">
      <c r="N2034" s="140"/>
      <c r="O2034" s="140"/>
      <c r="P2034" s="140"/>
    </row>
    <row r="2035" spans="14:16">
      <c r="N2035" s="140"/>
      <c r="O2035" s="140"/>
      <c r="P2035" s="140"/>
    </row>
    <row r="2036" spans="14:16">
      <c r="N2036" s="140"/>
      <c r="O2036" s="140"/>
      <c r="P2036" s="140"/>
    </row>
    <row r="2037" spans="14:16">
      <c r="N2037" s="140"/>
      <c r="O2037" s="140"/>
      <c r="P2037" s="140"/>
    </row>
    <row r="2038" spans="14:16">
      <c r="N2038" s="140"/>
      <c r="O2038" s="140"/>
      <c r="P2038" s="140"/>
    </row>
    <row r="2039" spans="14:16">
      <c r="N2039" s="140"/>
      <c r="O2039" s="140"/>
      <c r="P2039" s="140"/>
    </row>
    <row r="2040" spans="14:16">
      <c r="N2040" s="140"/>
      <c r="O2040" s="140"/>
      <c r="P2040" s="140"/>
    </row>
    <row r="2041" spans="14:16">
      <c r="N2041" s="140"/>
      <c r="O2041" s="140"/>
      <c r="P2041" s="140"/>
    </row>
    <row r="2042" spans="14:16">
      <c r="N2042" s="140"/>
      <c r="O2042" s="140"/>
      <c r="P2042" s="140"/>
    </row>
    <row r="2043" spans="14:16">
      <c r="N2043" s="140"/>
      <c r="O2043" s="140"/>
      <c r="P2043" s="140"/>
    </row>
    <row r="2044" spans="14:16">
      <c r="N2044" s="140"/>
      <c r="O2044" s="140"/>
      <c r="P2044" s="140"/>
    </row>
    <row r="2045" spans="14:16">
      <c r="N2045" s="140"/>
      <c r="O2045" s="140"/>
      <c r="P2045" s="140"/>
    </row>
    <row r="2046" spans="14:16">
      <c r="N2046" s="140"/>
      <c r="O2046" s="140"/>
      <c r="P2046" s="140"/>
    </row>
    <row r="2047" spans="14:16">
      <c r="N2047" s="140"/>
      <c r="O2047" s="140"/>
      <c r="P2047" s="140"/>
    </row>
    <row r="2048" spans="14:16">
      <c r="N2048" s="140"/>
      <c r="O2048" s="140"/>
      <c r="P2048" s="140"/>
    </row>
    <row r="2049" spans="14:16">
      <c r="N2049" s="140"/>
      <c r="O2049" s="140"/>
      <c r="P2049" s="140"/>
    </row>
    <row r="2050" spans="14:16">
      <c r="N2050" s="140"/>
      <c r="O2050" s="140"/>
      <c r="P2050" s="140"/>
    </row>
    <row r="2051" spans="14:16">
      <c r="N2051" s="140"/>
      <c r="O2051" s="140"/>
      <c r="P2051" s="140"/>
    </row>
    <row r="2052" spans="14:16">
      <c r="N2052" s="140"/>
      <c r="O2052" s="140"/>
      <c r="P2052" s="140"/>
    </row>
    <row r="2053" spans="14:16">
      <c r="N2053" s="140"/>
      <c r="O2053" s="140"/>
      <c r="P2053" s="140"/>
    </row>
    <row r="2054" spans="14:16">
      <c r="N2054" s="140"/>
      <c r="O2054" s="140"/>
      <c r="P2054" s="140"/>
    </row>
    <row r="2055" spans="14:16">
      <c r="N2055" s="140"/>
      <c r="O2055" s="140"/>
      <c r="P2055" s="140"/>
    </row>
    <row r="2056" spans="14:16">
      <c r="N2056" s="140"/>
      <c r="O2056" s="140"/>
      <c r="P2056" s="140"/>
    </row>
    <row r="2057" spans="14:16">
      <c r="N2057" s="140"/>
      <c r="O2057" s="140"/>
      <c r="P2057" s="140"/>
    </row>
    <row r="2058" spans="14:16">
      <c r="N2058" s="140"/>
      <c r="O2058" s="140"/>
      <c r="P2058" s="140"/>
    </row>
    <row r="2059" spans="14:16">
      <c r="N2059" s="140"/>
      <c r="O2059" s="140"/>
      <c r="P2059" s="140"/>
    </row>
    <row r="2060" spans="14:16">
      <c r="N2060" s="140"/>
      <c r="O2060" s="140"/>
      <c r="P2060" s="140"/>
    </row>
    <row r="2061" spans="14:16">
      <c r="N2061" s="140"/>
      <c r="O2061" s="140"/>
      <c r="P2061" s="140"/>
    </row>
    <row r="2062" spans="14:16">
      <c r="N2062" s="140"/>
      <c r="O2062" s="140"/>
      <c r="P2062" s="140"/>
    </row>
    <row r="2063" spans="14:16">
      <c r="N2063" s="140"/>
      <c r="O2063" s="140"/>
      <c r="P2063" s="140"/>
    </row>
    <row r="2064" spans="14:16">
      <c r="N2064" s="140"/>
      <c r="O2064" s="140"/>
      <c r="P2064" s="140"/>
    </row>
    <row r="2065" spans="14:16">
      <c r="N2065" s="140"/>
      <c r="O2065" s="140"/>
      <c r="P2065" s="140"/>
    </row>
    <row r="2066" spans="14:16">
      <c r="N2066" s="140"/>
      <c r="O2066" s="140"/>
      <c r="P2066" s="140"/>
    </row>
    <row r="2067" spans="14:16">
      <c r="N2067" s="140"/>
      <c r="O2067" s="140"/>
      <c r="P2067" s="140"/>
    </row>
    <row r="2068" spans="14:16">
      <c r="N2068" s="140"/>
      <c r="O2068" s="140"/>
      <c r="P2068" s="140"/>
    </row>
    <row r="2069" spans="14:16">
      <c r="N2069" s="140"/>
      <c r="O2069" s="140"/>
      <c r="P2069" s="140"/>
    </row>
    <row r="2070" spans="14:16">
      <c r="N2070" s="140"/>
      <c r="O2070" s="140"/>
      <c r="P2070" s="140"/>
    </row>
    <row r="2071" spans="14:16">
      <c r="N2071" s="140"/>
      <c r="O2071" s="140"/>
      <c r="P2071" s="140"/>
    </row>
    <row r="2072" spans="14:16">
      <c r="N2072" s="140"/>
      <c r="O2072" s="140"/>
      <c r="P2072" s="140"/>
    </row>
    <row r="2073" spans="14:16">
      <c r="N2073" s="140"/>
      <c r="O2073" s="140"/>
      <c r="P2073" s="140"/>
    </row>
    <row r="2074" spans="14:16">
      <c r="N2074" s="140"/>
      <c r="O2074" s="140"/>
      <c r="P2074" s="140"/>
    </row>
    <row r="2075" spans="14:16">
      <c r="N2075" s="140"/>
      <c r="O2075" s="140"/>
      <c r="P2075" s="140"/>
    </row>
    <row r="2076" spans="14:16">
      <c r="N2076" s="140"/>
      <c r="O2076" s="140"/>
      <c r="P2076" s="140"/>
    </row>
    <row r="2077" spans="14:16">
      <c r="N2077" s="140"/>
      <c r="O2077" s="140"/>
      <c r="P2077" s="140"/>
    </row>
    <row r="2078" spans="14:16">
      <c r="N2078" s="140"/>
      <c r="O2078" s="140"/>
      <c r="P2078" s="140"/>
    </row>
    <row r="2079" spans="14:16">
      <c r="N2079" s="140"/>
      <c r="O2079" s="140"/>
      <c r="P2079" s="140"/>
    </row>
    <row r="2080" spans="14:16">
      <c r="N2080" s="140"/>
      <c r="O2080" s="140"/>
      <c r="P2080" s="140"/>
    </row>
    <row r="2081" spans="14:16">
      <c r="N2081" s="140"/>
      <c r="O2081" s="140"/>
      <c r="P2081" s="140"/>
    </row>
    <row r="2082" spans="14:16">
      <c r="N2082" s="140"/>
      <c r="O2082" s="140"/>
      <c r="P2082" s="140"/>
    </row>
    <row r="2083" spans="14:16">
      <c r="N2083" s="140"/>
      <c r="O2083" s="140"/>
      <c r="P2083" s="140"/>
    </row>
    <row r="2084" spans="14:16">
      <c r="N2084" s="140"/>
      <c r="O2084" s="140"/>
      <c r="P2084" s="140"/>
    </row>
    <row r="2085" spans="14:16">
      <c r="N2085" s="140"/>
      <c r="O2085" s="140"/>
      <c r="P2085" s="140"/>
    </row>
    <row r="2086" spans="14:16">
      <c r="N2086" s="140"/>
      <c r="O2086" s="140"/>
      <c r="P2086" s="140"/>
    </row>
    <row r="2087" spans="14:16">
      <c r="N2087" s="140"/>
      <c r="O2087" s="140"/>
      <c r="P2087" s="140"/>
    </row>
    <row r="2088" spans="14:16">
      <c r="N2088" s="140"/>
      <c r="O2088" s="140"/>
      <c r="P2088" s="140"/>
    </row>
    <row r="2089" spans="14:16">
      <c r="N2089" s="140"/>
      <c r="O2089" s="140"/>
      <c r="P2089" s="140"/>
    </row>
    <row r="2090" spans="14:16">
      <c r="N2090" s="140"/>
      <c r="O2090" s="140"/>
      <c r="P2090" s="140"/>
    </row>
    <row r="2091" spans="14:16">
      <c r="N2091" s="140"/>
      <c r="O2091" s="140"/>
      <c r="P2091" s="140"/>
    </row>
    <row r="2092" spans="14:16">
      <c r="N2092" s="140"/>
      <c r="O2092" s="140"/>
      <c r="P2092" s="140"/>
    </row>
    <row r="2093" spans="14:16">
      <c r="N2093" s="140"/>
      <c r="O2093" s="140"/>
      <c r="P2093" s="140"/>
    </row>
    <row r="2094" spans="14:16">
      <c r="N2094" s="140"/>
      <c r="O2094" s="140"/>
      <c r="P2094" s="140"/>
    </row>
    <row r="2095" spans="14:16">
      <c r="N2095" s="140"/>
      <c r="O2095" s="140"/>
      <c r="P2095" s="140"/>
    </row>
    <row r="2096" spans="14:16">
      <c r="N2096" s="140"/>
      <c r="O2096" s="140"/>
      <c r="P2096" s="140"/>
    </row>
    <row r="2097" spans="14:16">
      <c r="N2097" s="140"/>
      <c r="O2097" s="140"/>
      <c r="P2097" s="140"/>
    </row>
    <row r="2098" spans="14:16">
      <c r="N2098" s="140"/>
      <c r="O2098" s="140"/>
      <c r="P2098" s="140"/>
    </row>
    <row r="2099" spans="14:16">
      <c r="N2099" s="140"/>
      <c r="O2099" s="140"/>
      <c r="P2099" s="140"/>
    </row>
    <row r="2100" spans="14:16">
      <c r="N2100" s="140"/>
      <c r="O2100" s="140"/>
      <c r="P2100" s="140"/>
    </row>
    <row r="2101" spans="14:16">
      <c r="N2101" s="140"/>
      <c r="O2101" s="140"/>
      <c r="P2101" s="140"/>
    </row>
    <row r="2102" spans="14:16">
      <c r="N2102" s="140"/>
      <c r="O2102" s="140"/>
      <c r="P2102" s="140"/>
    </row>
    <row r="2103" spans="14:16">
      <c r="N2103" s="140"/>
      <c r="O2103" s="140"/>
      <c r="P2103" s="140"/>
    </row>
    <row r="2104" spans="14:16">
      <c r="N2104" s="140"/>
      <c r="O2104" s="140"/>
      <c r="P2104" s="140"/>
    </row>
    <row r="2105" spans="14:16">
      <c r="N2105" s="140"/>
      <c r="O2105" s="140"/>
      <c r="P2105" s="140"/>
    </row>
    <row r="2106" spans="14:16">
      <c r="N2106" s="140"/>
      <c r="O2106" s="140"/>
      <c r="P2106" s="140"/>
    </row>
    <row r="2107" spans="14:16">
      <c r="N2107" s="140"/>
      <c r="O2107" s="140"/>
      <c r="P2107" s="140"/>
    </row>
    <row r="2108" spans="14:16">
      <c r="N2108" s="140"/>
      <c r="O2108" s="140"/>
      <c r="P2108" s="140"/>
    </row>
    <row r="2109" spans="14:16">
      <c r="N2109" s="140"/>
      <c r="O2109" s="140"/>
      <c r="P2109" s="140"/>
    </row>
    <row r="2110" spans="14:16">
      <c r="N2110" s="140"/>
      <c r="O2110" s="140"/>
      <c r="P2110" s="140"/>
    </row>
    <row r="2111" spans="14:16">
      <c r="N2111" s="140"/>
      <c r="O2111" s="140"/>
      <c r="P2111" s="140"/>
    </row>
    <row r="2112" spans="14:16">
      <c r="N2112" s="140"/>
      <c r="O2112" s="140"/>
      <c r="P2112" s="140"/>
    </row>
    <row r="2113" spans="14:16">
      <c r="N2113" s="140"/>
      <c r="O2113" s="140"/>
      <c r="P2113" s="140"/>
    </row>
    <row r="2114" spans="14:16">
      <c r="N2114" s="140"/>
      <c r="O2114" s="140"/>
      <c r="P2114" s="140"/>
    </row>
    <row r="2115" spans="14:16">
      <c r="N2115" s="140"/>
      <c r="O2115" s="140"/>
      <c r="P2115" s="140"/>
    </row>
    <row r="2116" spans="14:16">
      <c r="N2116" s="140"/>
      <c r="O2116" s="140"/>
      <c r="P2116" s="140"/>
    </row>
    <row r="2117" spans="14:16">
      <c r="N2117" s="140"/>
      <c r="O2117" s="140"/>
      <c r="P2117" s="140"/>
    </row>
    <row r="2118" spans="14:16">
      <c r="N2118" s="140"/>
      <c r="O2118" s="140"/>
      <c r="P2118" s="140"/>
    </row>
    <row r="2119" spans="14:16">
      <c r="N2119" s="140"/>
      <c r="O2119" s="140"/>
      <c r="P2119" s="140"/>
    </row>
    <row r="2120" spans="14:16">
      <c r="N2120" s="140"/>
      <c r="O2120" s="140"/>
      <c r="P2120" s="140"/>
    </row>
    <row r="2121" spans="14:16">
      <c r="N2121" s="140"/>
      <c r="O2121" s="140"/>
      <c r="P2121" s="140"/>
    </row>
    <row r="2122" spans="14:16">
      <c r="N2122" s="140"/>
      <c r="O2122" s="140"/>
      <c r="P2122" s="140"/>
    </row>
    <row r="2123" spans="14:16">
      <c r="N2123" s="140"/>
      <c r="O2123" s="140"/>
      <c r="P2123" s="140"/>
    </row>
    <row r="2124" spans="14:16">
      <c r="N2124" s="140"/>
      <c r="O2124" s="140"/>
      <c r="P2124" s="140"/>
    </row>
    <row r="2125" spans="14:16">
      <c r="N2125" s="140"/>
      <c r="O2125" s="140"/>
      <c r="P2125" s="140"/>
    </row>
    <row r="2126" spans="14:16">
      <c r="N2126" s="140"/>
      <c r="O2126" s="140"/>
      <c r="P2126" s="140"/>
    </row>
    <row r="2127" spans="14:16">
      <c r="N2127" s="140"/>
      <c r="O2127" s="140"/>
      <c r="P2127" s="140"/>
    </row>
    <row r="2128" spans="14:16">
      <c r="N2128" s="140"/>
      <c r="O2128" s="140"/>
      <c r="P2128" s="140"/>
    </row>
    <row r="2129" spans="14:16">
      <c r="N2129" s="140"/>
      <c r="O2129" s="140"/>
      <c r="P2129" s="140"/>
    </row>
    <row r="2130" spans="14:16">
      <c r="N2130" s="140"/>
      <c r="O2130" s="140"/>
      <c r="P2130" s="140"/>
    </row>
    <row r="2131" spans="14:16">
      <c r="N2131" s="140"/>
      <c r="O2131" s="140"/>
      <c r="P2131" s="140"/>
    </row>
    <row r="2132" spans="14:16">
      <c r="N2132" s="140"/>
      <c r="O2132" s="140"/>
      <c r="P2132" s="140"/>
    </row>
    <row r="2133" spans="14:16">
      <c r="N2133" s="140"/>
      <c r="O2133" s="140"/>
      <c r="P2133" s="140"/>
    </row>
    <row r="2134" spans="14:16">
      <c r="N2134" s="140"/>
      <c r="O2134" s="140"/>
      <c r="P2134" s="140"/>
    </row>
    <row r="2135" spans="14:16">
      <c r="N2135" s="140"/>
      <c r="O2135" s="140"/>
      <c r="P2135" s="140"/>
    </row>
    <row r="2136" spans="14:16">
      <c r="N2136" s="140"/>
      <c r="O2136" s="140"/>
      <c r="P2136" s="140"/>
    </row>
    <row r="2137" spans="14:16">
      <c r="N2137" s="140"/>
      <c r="O2137" s="140"/>
      <c r="P2137" s="140"/>
    </row>
    <row r="2138" spans="14:16">
      <c r="N2138" s="140"/>
      <c r="O2138" s="140"/>
      <c r="P2138" s="140"/>
    </row>
    <row r="2139" spans="14:16">
      <c r="N2139" s="140"/>
      <c r="O2139" s="140"/>
      <c r="P2139" s="140"/>
    </row>
    <row r="2140" spans="14:16">
      <c r="N2140" s="140"/>
      <c r="O2140" s="140"/>
      <c r="P2140" s="140"/>
    </row>
    <row r="2141" spans="14:16">
      <c r="N2141" s="140"/>
      <c r="O2141" s="140"/>
      <c r="P2141" s="140"/>
    </row>
    <row r="2142" spans="14:16">
      <c r="N2142" s="140"/>
      <c r="O2142" s="140"/>
      <c r="P2142" s="140"/>
    </row>
    <row r="2143" spans="14:16">
      <c r="N2143" s="140"/>
      <c r="O2143" s="140"/>
      <c r="P2143" s="140"/>
    </row>
    <row r="2144" spans="14:16">
      <c r="N2144" s="140"/>
      <c r="O2144" s="140"/>
      <c r="P2144" s="140"/>
    </row>
    <row r="2145" spans="14:16">
      <c r="N2145" s="140"/>
      <c r="O2145" s="140"/>
      <c r="P2145" s="140"/>
    </row>
    <row r="2146" spans="14:16">
      <c r="N2146" s="140"/>
      <c r="O2146" s="140"/>
      <c r="P2146" s="140"/>
    </row>
    <row r="2147" spans="14:16">
      <c r="N2147" s="140"/>
      <c r="O2147" s="140"/>
      <c r="P2147" s="140"/>
    </row>
    <row r="2148" spans="14:16">
      <c r="N2148" s="140"/>
      <c r="O2148" s="140"/>
      <c r="P2148" s="140"/>
    </row>
    <row r="2149" spans="14:16">
      <c r="N2149" s="140"/>
      <c r="O2149" s="140"/>
      <c r="P2149" s="140"/>
    </row>
    <row r="2150" spans="14:16">
      <c r="N2150" s="140"/>
      <c r="O2150" s="140"/>
      <c r="P2150" s="140"/>
    </row>
    <row r="2151" spans="14:16">
      <c r="N2151" s="140"/>
      <c r="O2151" s="140"/>
      <c r="P2151" s="140"/>
    </row>
    <row r="2152" spans="14:16">
      <c r="N2152" s="140"/>
      <c r="O2152" s="140"/>
      <c r="P2152" s="140"/>
    </row>
    <row r="2153" spans="14:16">
      <c r="N2153" s="140"/>
      <c r="O2153" s="140"/>
      <c r="P2153" s="140"/>
    </row>
    <row r="2154" spans="14:16">
      <c r="N2154" s="140"/>
      <c r="O2154" s="140"/>
      <c r="P2154" s="140"/>
    </row>
    <row r="2155" spans="14:16">
      <c r="N2155" s="140"/>
      <c r="O2155" s="140"/>
      <c r="P2155" s="140"/>
    </row>
    <row r="2156" spans="14:16">
      <c r="N2156" s="140"/>
      <c r="O2156" s="140"/>
      <c r="P2156" s="140"/>
    </row>
    <row r="2157" spans="14:16">
      <c r="N2157" s="140"/>
      <c r="O2157" s="140"/>
      <c r="P2157" s="140"/>
    </row>
    <row r="2158" spans="14:16">
      <c r="N2158" s="140"/>
      <c r="O2158" s="140"/>
      <c r="P2158" s="140"/>
    </row>
    <row r="2159" spans="14:16">
      <c r="N2159" s="140"/>
      <c r="O2159" s="140"/>
      <c r="P2159" s="140"/>
    </row>
    <row r="2160" spans="14:16">
      <c r="N2160" s="140"/>
      <c r="O2160" s="140"/>
      <c r="P2160" s="140"/>
    </row>
    <row r="2161" spans="14:16">
      <c r="N2161" s="140"/>
      <c r="O2161" s="140"/>
      <c r="P2161" s="140"/>
    </row>
    <row r="2162" spans="14:16">
      <c r="N2162" s="140"/>
      <c r="O2162" s="140"/>
      <c r="P2162" s="140"/>
    </row>
    <row r="2163" spans="14:16">
      <c r="N2163" s="140"/>
      <c r="O2163" s="140"/>
      <c r="P2163" s="140"/>
    </row>
    <row r="2164" spans="14:16">
      <c r="N2164" s="140"/>
      <c r="O2164" s="140"/>
      <c r="P2164" s="140"/>
    </row>
    <row r="2165" spans="14:16">
      <c r="N2165" s="140"/>
      <c r="O2165" s="140"/>
      <c r="P2165" s="140"/>
    </row>
    <row r="2166" spans="14:16">
      <c r="N2166" s="140"/>
      <c r="O2166" s="140"/>
      <c r="P2166" s="140"/>
    </row>
    <row r="2167" spans="14:16">
      <c r="N2167" s="140"/>
      <c r="O2167" s="140"/>
      <c r="P2167" s="140"/>
    </row>
    <row r="2168" spans="14:16">
      <c r="N2168" s="140"/>
      <c r="O2168" s="140"/>
      <c r="P2168" s="140"/>
    </row>
    <row r="2169" spans="14:16">
      <c r="N2169" s="140"/>
      <c r="O2169" s="140"/>
      <c r="P2169" s="140"/>
    </row>
    <row r="2170" spans="14:16">
      <c r="N2170" s="140"/>
      <c r="O2170" s="140"/>
      <c r="P2170" s="140"/>
    </row>
    <row r="2171" spans="14:16">
      <c r="N2171" s="140"/>
      <c r="O2171" s="140"/>
      <c r="P2171" s="140"/>
    </row>
    <row r="2172" spans="14:16">
      <c r="N2172" s="140"/>
      <c r="O2172" s="140"/>
      <c r="P2172" s="140"/>
    </row>
    <row r="2173" spans="14:16">
      <c r="N2173" s="140"/>
      <c r="O2173" s="140"/>
      <c r="P2173" s="140"/>
    </row>
    <row r="2174" spans="14:16">
      <c r="N2174" s="140"/>
      <c r="O2174" s="140"/>
      <c r="P2174" s="140"/>
    </row>
    <row r="2175" spans="14:16">
      <c r="N2175" s="140"/>
      <c r="O2175" s="140"/>
      <c r="P2175" s="140"/>
    </row>
    <row r="2176" spans="14:16">
      <c r="N2176" s="140"/>
      <c r="O2176" s="140"/>
      <c r="P2176" s="140"/>
    </row>
    <row r="2177" spans="14:16">
      <c r="N2177" s="140"/>
      <c r="O2177" s="140"/>
      <c r="P2177" s="140"/>
    </row>
    <row r="2178" spans="14:16">
      <c r="N2178" s="140"/>
      <c r="O2178" s="140"/>
      <c r="P2178" s="140"/>
    </row>
    <row r="2179" spans="14:16">
      <c r="N2179" s="140"/>
      <c r="O2179" s="140"/>
      <c r="P2179" s="140"/>
    </row>
    <row r="2180" spans="14:16">
      <c r="N2180" s="140"/>
      <c r="O2180" s="140"/>
      <c r="P2180" s="140"/>
    </row>
    <row r="2181" spans="14:16">
      <c r="N2181" s="140"/>
      <c r="O2181" s="140"/>
      <c r="P2181" s="140"/>
    </row>
    <row r="2182" spans="14:16">
      <c r="N2182" s="140"/>
      <c r="O2182" s="140"/>
      <c r="P2182" s="140"/>
    </row>
    <row r="2183" spans="14:16">
      <c r="N2183" s="140"/>
      <c r="O2183" s="140"/>
      <c r="P2183" s="140"/>
    </row>
    <row r="2184" spans="14:16">
      <c r="N2184" s="140"/>
      <c r="O2184" s="140"/>
      <c r="P2184" s="140"/>
    </row>
    <row r="2185" spans="14:16">
      <c r="N2185" s="140"/>
      <c r="O2185" s="140"/>
      <c r="P2185" s="140"/>
    </row>
    <row r="2186" spans="14:16">
      <c r="N2186" s="140"/>
      <c r="O2186" s="140"/>
      <c r="P2186" s="140"/>
    </row>
    <row r="2187" spans="14:16">
      <c r="N2187" s="140"/>
      <c r="O2187" s="140"/>
      <c r="P2187" s="140"/>
    </row>
    <row r="2188" spans="14:16">
      <c r="N2188" s="140"/>
      <c r="O2188" s="140"/>
      <c r="P2188" s="140"/>
    </row>
    <row r="2189" spans="14:16">
      <c r="N2189" s="140"/>
      <c r="O2189" s="140"/>
      <c r="P2189" s="140"/>
    </row>
    <row r="2190" spans="14:16">
      <c r="N2190" s="140"/>
      <c r="O2190" s="140"/>
      <c r="P2190" s="140"/>
    </row>
    <row r="2191" spans="14:16">
      <c r="N2191" s="140"/>
      <c r="O2191" s="140"/>
      <c r="P2191" s="140"/>
    </row>
    <row r="2192" spans="14:16">
      <c r="N2192" s="140"/>
      <c r="O2192" s="140"/>
      <c r="P2192" s="140"/>
    </row>
    <row r="2193" spans="14:16">
      <c r="N2193" s="140"/>
      <c r="O2193" s="140"/>
      <c r="P2193" s="140"/>
    </row>
    <row r="2194" spans="14:16">
      <c r="N2194" s="140"/>
      <c r="O2194" s="140"/>
      <c r="P2194" s="140"/>
    </row>
    <row r="2195" spans="14:16">
      <c r="N2195" s="140"/>
      <c r="O2195" s="140"/>
      <c r="P2195" s="140"/>
    </row>
    <row r="2196" spans="14:16">
      <c r="N2196" s="140"/>
      <c r="O2196" s="140"/>
      <c r="P2196" s="140"/>
    </row>
    <row r="2197" spans="14:16">
      <c r="N2197" s="140"/>
      <c r="O2197" s="140"/>
      <c r="P2197" s="140"/>
    </row>
    <row r="2198" spans="14:16">
      <c r="N2198" s="140"/>
      <c r="O2198" s="140"/>
      <c r="P2198" s="140"/>
    </row>
    <row r="2199" spans="14:16">
      <c r="N2199" s="140"/>
      <c r="O2199" s="140"/>
      <c r="P2199" s="140"/>
    </row>
    <row r="2200" spans="14:16">
      <c r="N2200" s="140"/>
      <c r="O2200" s="140"/>
      <c r="P2200" s="140"/>
    </row>
    <row r="2201" spans="14:16">
      <c r="N2201" s="140"/>
      <c r="O2201" s="140"/>
      <c r="P2201" s="140"/>
    </row>
    <row r="2202" spans="14:16">
      <c r="N2202" s="140"/>
      <c r="O2202" s="140"/>
      <c r="P2202" s="140"/>
    </row>
    <row r="2203" spans="14:16">
      <c r="N2203" s="140"/>
      <c r="O2203" s="140"/>
      <c r="P2203" s="140"/>
    </row>
    <row r="2204" spans="14:16">
      <c r="N2204" s="140"/>
      <c r="O2204" s="140"/>
      <c r="P2204" s="140"/>
    </row>
    <row r="2205" spans="14:16">
      <c r="N2205" s="140"/>
      <c r="O2205" s="140"/>
      <c r="P2205" s="140"/>
    </row>
    <row r="2206" spans="14:16">
      <c r="N2206" s="140"/>
      <c r="O2206" s="140"/>
      <c r="P2206" s="140"/>
    </row>
    <row r="2207" spans="14:16">
      <c r="N2207" s="140"/>
      <c r="O2207" s="140"/>
      <c r="P2207" s="140"/>
    </row>
    <row r="2208" spans="14:16">
      <c r="N2208" s="140"/>
      <c r="O2208" s="140"/>
      <c r="P2208" s="140"/>
    </row>
    <row r="2209" spans="14:16">
      <c r="N2209" s="140"/>
      <c r="O2209" s="140"/>
      <c r="P2209" s="140"/>
    </row>
    <row r="2210" spans="14:16">
      <c r="N2210" s="140"/>
      <c r="O2210" s="140"/>
      <c r="P2210" s="140"/>
    </row>
    <row r="2211" spans="14:16">
      <c r="N2211" s="140"/>
      <c r="O2211" s="140"/>
      <c r="P2211" s="140"/>
    </row>
    <row r="2212" spans="14:16">
      <c r="N2212" s="140"/>
      <c r="O2212" s="140"/>
      <c r="P2212" s="140"/>
    </row>
    <row r="2213" spans="14:16">
      <c r="N2213" s="140"/>
      <c r="O2213" s="140"/>
      <c r="P2213" s="140"/>
    </row>
    <row r="2214" spans="14:16">
      <c r="N2214" s="140"/>
      <c r="O2214" s="140"/>
      <c r="P2214" s="140"/>
    </row>
    <row r="2215" spans="14:16">
      <c r="N2215" s="140"/>
      <c r="O2215" s="140"/>
      <c r="P2215" s="140"/>
    </row>
    <row r="2216" spans="14:16">
      <c r="N2216" s="140"/>
      <c r="O2216" s="140"/>
      <c r="P2216" s="140"/>
    </row>
    <row r="2217" spans="14:16">
      <c r="N2217" s="140"/>
      <c r="O2217" s="140"/>
      <c r="P2217" s="140"/>
    </row>
    <row r="2218" spans="14:16">
      <c r="N2218" s="140"/>
      <c r="O2218" s="140"/>
      <c r="P2218" s="140"/>
    </row>
    <row r="2219" spans="14:16">
      <c r="N2219" s="140"/>
      <c r="O2219" s="140"/>
      <c r="P2219" s="140"/>
    </row>
    <row r="2220" spans="14:16">
      <c r="N2220" s="140"/>
      <c r="O2220" s="140"/>
      <c r="P2220" s="140"/>
    </row>
    <row r="2221" spans="14:16">
      <c r="N2221" s="140"/>
      <c r="O2221" s="140"/>
      <c r="P2221" s="140"/>
    </row>
    <row r="2222" spans="14:16">
      <c r="N2222" s="140"/>
      <c r="O2222" s="140"/>
      <c r="P2222" s="140"/>
    </row>
    <row r="2223" spans="14:16">
      <c r="N2223" s="140"/>
      <c r="O2223" s="140"/>
      <c r="P2223" s="140"/>
    </row>
    <row r="2224" spans="14:16">
      <c r="N2224" s="140"/>
      <c r="O2224" s="140"/>
      <c r="P2224" s="140"/>
    </row>
    <row r="2225" spans="14:16">
      <c r="N2225" s="140"/>
      <c r="O2225" s="140"/>
      <c r="P2225" s="140"/>
    </row>
    <row r="2226" spans="14:16">
      <c r="N2226" s="140"/>
      <c r="O2226" s="140"/>
      <c r="P2226" s="140"/>
    </row>
    <row r="2227" spans="14:16">
      <c r="N2227" s="140"/>
      <c r="O2227" s="140"/>
      <c r="P2227" s="140"/>
    </row>
    <row r="2228" spans="14:16">
      <c r="N2228" s="140"/>
      <c r="O2228" s="140"/>
      <c r="P2228" s="140"/>
    </row>
    <row r="2229" spans="14:16">
      <c r="N2229" s="140"/>
      <c r="O2229" s="140"/>
      <c r="P2229" s="140"/>
    </row>
    <row r="2230" spans="14:16">
      <c r="N2230" s="140"/>
      <c r="O2230" s="140"/>
      <c r="P2230" s="140"/>
    </row>
    <row r="2231" spans="14:16">
      <c r="N2231" s="140"/>
      <c r="O2231" s="140"/>
      <c r="P2231" s="140"/>
    </row>
    <row r="2232" spans="14:16">
      <c r="N2232" s="140"/>
      <c r="O2232" s="140"/>
      <c r="P2232" s="140"/>
    </row>
    <row r="2233" spans="14:16">
      <c r="N2233" s="140"/>
      <c r="O2233" s="140"/>
      <c r="P2233" s="140"/>
    </row>
    <row r="2234" spans="14:16">
      <c r="N2234" s="140"/>
      <c r="O2234" s="140"/>
      <c r="P2234" s="140"/>
    </row>
    <row r="2235" spans="14:16">
      <c r="N2235" s="140"/>
      <c r="O2235" s="140"/>
      <c r="P2235" s="140"/>
    </row>
    <row r="2236" spans="14:16">
      <c r="N2236" s="140"/>
      <c r="O2236" s="140"/>
      <c r="P2236" s="140"/>
    </row>
    <row r="2237" spans="14:16">
      <c r="N2237" s="140"/>
      <c r="O2237" s="140"/>
      <c r="P2237" s="140"/>
    </row>
    <row r="2238" spans="14:16">
      <c r="N2238" s="140"/>
      <c r="O2238" s="140"/>
      <c r="P2238" s="140"/>
    </row>
    <row r="2239" spans="14:16">
      <c r="N2239" s="140"/>
      <c r="O2239" s="140"/>
      <c r="P2239" s="140"/>
    </row>
    <row r="2240" spans="14:16">
      <c r="N2240" s="140"/>
      <c r="O2240" s="140"/>
      <c r="P2240" s="140"/>
    </row>
    <row r="2241" spans="14:16">
      <c r="N2241" s="140"/>
      <c r="O2241" s="140"/>
      <c r="P2241" s="140"/>
    </row>
    <row r="2242" spans="14:16">
      <c r="N2242" s="140"/>
      <c r="O2242" s="140"/>
      <c r="P2242" s="140"/>
    </row>
    <row r="2243" spans="14:16">
      <c r="N2243" s="140"/>
      <c r="O2243" s="140"/>
      <c r="P2243" s="140"/>
    </row>
    <row r="2244" spans="14:16">
      <c r="N2244" s="140"/>
      <c r="O2244" s="140"/>
      <c r="P2244" s="140"/>
    </row>
    <row r="2245" spans="14:16">
      <c r="N2245" s="140"/>
      <c r="O2245" s="140"/>
      <c r="P2245" s="140"/>
    </row>
    <row r="2246" spans="14:16">
      <c r="N2246" s="140"/>
      <c r="O2246" s="140"/>
      <c r="P2246" s="140"/>
    </row>
    <row r="2247" spans="14:16">
      <c r="N2247" s="140"/>
      <c r="O2247" s="140"/>
      <c r="P2247" s="140"/>
    </row>
    <row r="2248" spans="14:16">
      <c r="N2248" s="140"/>
      <c r="O2248" s="140"/>
      <c r="P2248" s="140"/>
    </row>
    <row r="2249" spans="14:16">
      <c r="N2249" s="140"/>
      <c r="O2249" s="140"/>
      <c r="P2249" s="140"/>
    </row>
    <row r="2250" spans="14:16">
      <c r="N2250" s="140"/>
      <c r="O2250" s="140"/>
      <c r="P2250" s="140"/>
    </row>
    <row r="2251" spans="14:16">
      <c r="N2251" s="140"/>
      <c r="O2251" s="140"/>
      <c r="P2251" s="140"/>
    </row>
    <row r="2252" spans="14:16">
      <c r="N2252" s="140"/>
      <c r="O2252" s="140"/>
      <c r="P2252" s="140"/>
    </row>
    <row r="2253" spans="14:16">
      <c r="N2253" s="140"/>
      <c r="O2253" s="140"/>
      <c r="P2253" s="140"/>
    </row>
    <row r="2254" spans="14:16">
      <c r="N2254" s="140"/>
      <c r="O2254" s="140"/>
      <c r="P2254" s="140"/>
    </row>
    <row r="2255" spans="14:16">
      <c r="N2255" s="140"/>
      <c r="O2255" s="140"/>
      <c r="P2255" s="140"/>
    </row>
    <row r="2256" spans="14:16">
      <c r="N2256" s="140"/>
      <c r="O2256" s="140"/>
      <c r="P2256" s="140"/>
    </row>
    <row r="2257" spans="14:16">
      <c r="N2257" s="140"/>
      <c r="O2257" s="140"/>
      <c r="P2257" s="140"/>
    </row>
    <row r="2258" spans="14:16">
      <c r="N2258" s="140"/>
      <c r="O2258" s="140"/>
      <c r="P2258" s="140"/>
    </row>
    <row r="2259" spans="14:16">
      <c r="N2259" s="140"/>
      <c r="O2259" s="140"/>
      <c r="P2259" s="140"/>
    </row>
    <row r="2260" spans="14:16">
      <c r="N2260" s="140"/>
      <c r="O2260" s="140"/>
      <c r="P2260" s="140"/>
    </row>
    <row r="2261" spans="14:16">
      <c r="N2261" s="140"/>
      <c r="O2261" s="140"/>
      <c r="P2261" s="140"/>
    </row>
    <row r="2262" spans="14:16">
      <c r="N2262" s="140"/>
      <c r="O2262" s="140"/>
      <c r="P2262" s="140"/>
    </row>
    <row r="2263" spans="14:16">
      <c r="N2263" s="140"/>
      <c r="O2263" s="140"/>
      <c r="P2263" s="140"/>
    </row>
    <row r="2264" spans="14:16">
      <c r="N2264" s="140"/>
      <c r="O2264" s="140"/>
      <c r="P2264" s="140"/>
    </row>
    <row r="2265" spans="14:16">
      <c r="N2265" s="140"/>
      <c r="O2265" s="140"/>
      <c r="P2265" s="140"/>
    </row>
    <row r="2266" spans="14:16">
      <c r="N2266" s="140"/>
      <c r="O2266" s="140"/>
      <c r="P2266" s="140"/>
    </row>
    <row r="2267" spans="14:16">
      <c r="N2267" s="140"/>
      <c r="O2267" s="140"/>
      <c r="P2267" s="140"/>
    </row>
    <row r="2268" spans="14:16">
      <c r="N2268" s="140"/>
      <c r="O2268" s="140"/>
      <c r="P2268" s="140"/>
    </row>
    <row r="2269" spans="14:16">
      <c r="N2269" s="140"/>
      <c r="O2269" s="140"/>
      <c r="P2269" s="140"/>
    </row>
    <row r="2270" spans="14:16">
      <c r="N2270" s="140"/>
      <c r="O2270" s="140"/>
      <c r="P2270" s="140"/>
    </row>
    <row r="2271" spans="14:16">
      <c r="N2271" s="140"/>
      <c r="O2271" s="140"/>
      <c r="P2271" s="140"/>
    </row>
    <row r="2272" spans="14:16">
      <c r="N2272" s="140"/>
      <c r="O2272" s="140"/>
      <c r="P2272" s="140"/>
    </row>
    <row r="2273" spans="14:16">
      <c r="N2273" s="140"/>
      <c r="O2273" s="140"/>
      <c r="P2273" s="140"/>
    </row>
    <row r="2274" spans="14:16">
      <c r="N2274" s="140"/>
      <c r="O2274" s="140"/>
      <c r="P2274" s="140"/>
    </row>
    <row r="2275" spans="14:16">
      <c r="N2275" s="140"/>
      <c r="O2275" s="140"/>
      <c r="P2275" s="140"/>
    </row>
    <row r="2276" spans="14:16">
      <c r="N2276" s="140"/>
      <c r="O2276" s="140"/>
      <c r="P2276" s="140"/>
    </row>
    <row r="2277" spans="14:16">
      <c r="N2277" s="140"/>
      <c r="O2277" s="140"/>
      <c r="P2277" s="140"/>
    </row>
    <row r="2278" spans="14:16">
      <c r="N2278" s="140"/>
      <c r="O2278" s="140"/>
      <c r="P2278" s="140"/>
    </row>
    <row r="2279" spans="14:16">
      <c r="N2279" s="140"/>
      <c r="O2279" s="140"/>
      <c r="P2279" s="140"/>
    </row>
    <row r="2280" spans="14:16">
      <c r="N2280" s="140"/>
      <c r="O2280" s="140"/>
      <c r="P2280" s="140"/>
    </row>
    <row r="2281" spans="14:16">
      <c r="N2281" s="140"/>
      <c r="O2281" s="140"/>
      <c r="P2281" s="140"/>
    </row>
    <row r="2282" spans="14:16">
      <c r="N2282" s="140"/>
      <c r="O2282" s="140"/>
      <c r="P2282" s="140"/>
    </row>
    <row r="2283" spans="14:16">
      <c r="N2283" s="140"/>
      <c r="O2283" s="140"/>
      <c r="P2283" s="140"/>
    </row>
    <row r="2284" spans="14:16">
      <c r="N2284" s="140"/>
      <c r="O2284" s="140"/>
      <c r="P2284" s="140"/>
    </row>
    <row r="2285" spans="14:16">
      <c r="N2285" s="140"/>
      <c r="O2285" s="140"/>
      <c r="P2285" s="140"/>
    </row>
    <row r="2286" spans="14:16">
      <c r="N2286" s="140"/>
      <c r="O2286" s="140"/>
      <c r="P2286" s="140"/>
    </row>
    <row r="2287" spans="14:16">
      <c r="N2287" s="140"/>
      <c r="O2287" s="140"/>
      <c r="P2287" s="140"/>
    </row>
    <row r="2288" spans="14:16">
      <c r="N2288" s="140"/>
      <c r="O2288" s="140"/>
      <c r="P2288" s="140"/>
    </row>
    <row r="2289" spans="14:16">
      <c r="N2289" s="140"/>
      <c r="O2289" s="140"/>
      <c r="P2289" s="140"/>
    </row>
    <row r="2290" spans="14:16">
      <c r="N2290" s="140"/>
      <c r="O2290" s="140"/>
      <c r="P2290" s="140"/>
    </row>
    <row r="2291" spans="14:16">
      <c r="N2291" s="140"/>
      <c r="O2291" s="140"/>
      <c r="P2291" s="140"/>
    </row>
    <row r="2292" spans="14:16">
      <c r="N2292" s="140"/>
      <c r="O2292" s="140"/>
      <c r="P2292" s="140"/>
    </row>
    <row r="2293" spans="14:16">
      <c r="N2293" s="140"/>
      <c r="O2293" s="140"/>
      <c r="P2293" s="140"/>
    </row>
    <row r="2294" spans="14:16">
      <c r="N2294" s="140"/>
      <c r="O2294" s="140"/>
      <c r="P2294" s="140"/>
    </row>
    <row r="2295" spans="14:16">
      <c r="N2295" s="140"/>
      <c r="O2295" s="140"/>
      <c r="P2295" s="140"/>
    </row>
    <row r="2296" spans="14:16">
      <c r="N2296" s="140"/>
      <c r="O2296" s="140"/>
      <c r="P2296" s="140"/>
    </row>
    <row r="2297" spans="14:16">
      <c r="N2297" s="140"/>
      <c r="O2297" s="140"/>
      <c r="P2297" s="140"/>
    </row>
    <row r="2298" spans="14:16">
      <c r="N2298" s="140"/>
      <c r="O2298" s="140"/>
      <c r="P2298" s="140"/>
    </row>
    <row r="2299" spans="14:16">
      <c r="N2299" s="140"/>
      <c r="O2299" s="140"/>
      <c r="P2299" s="140"/>
    </row>
    <row r="2300" spans="14:16">
      <c r="N2300" s="140"/>
      <c r="O2300" s="140"/>
      <c r="P2300" s="140"/>
    </row>
    <row r="2301" spans="14:16">
      <c r="N2301" s="140"/>
      <c r="O2301" s="140"/>
      <c r="P2301" s="140"/>
    </row>
    <row r="2302" spans="14:16">
      <c r="N2302" s="140"/>
      <c r="O2302" s="140"/>
      <c r="P2302" s="140"/>
    </row>
    <row r="2303" spans="14:16">
      <c r="N2303" s="140"/>
      <c r="O2303" s="140"/>
      <c r="P2303" s="140"/>
    </row>
    <row r="2304" spans="14:16">
      <c r="N2304" s="140"/>
      <c r="O2304" s="140"/>
      <c r="P2304" s="140"/>
    </row>
    <row r="2305" spans="14:16">
      <c r="N2305" s="140"/>
      <c r="O2305" s="140"/>
      <c r="P2305" s="140"/>
    </row>
    <row r="2306" spans="14:16">
      <c r="N2306" s="140"/>
      <c r="O2306" s="140"/>
      <c r="P2306" s="140"/>
    </row>
    <row r="2307" spans="14:16">
      <c r="N2307" s="140"/>
      <c r="O2307" s="140"/>
      <c r="P2307" s="140"/>
    </row>
    <row r="2308" spans="14:16">
      <c r="N2308" s="140"/>
      <c r="O2308" s="140"/>
      <c r="P2308" s="140"/>
    </row>
    <row r="2309" spans="14:16">
      <c r="N2309" s="140"/>
      <c r="O2309" s="140"/>
      <c r="P2309" s="140"/>
    </row>
    <row r="2310" spans="14:16">
      <c r="N2310" s="140"/>
      <c r="O2310" s="140"/>
      <c r="P2310" s="140"/>
    </row>
    <row r="2311" spans="14:16">
      <c r="N2311" s="140"/>
      <c r="O2311" s="140"/>
      <c r="P2311" s="140"/>
    </row>
    <row r="2312" spans="14:16">
      <c r="N2312" s="140"/>
      <c r="O2312" s="140"/>
      <c r="P2312" s="140"/>
    </row>
    <row r="2313" spans="14:16">
      <c r="N2313" s="140"/>
      <c r="O2313" s="140"/>
      <c r="P2313" s="140"/>
    </row>
    <row r="2314" spans="14:16">
      <c r="N2314" s="140"/>
      <c r="O2314" s="140"/>
      <c r="P2314" s="140"/>
    </row>
    <row r="2315" spans="14:16">
      <c r="N2315" s="140"/>
      <c r="O2315" s="140"/>
      <c r="P2315" s="140"/>
    </row>
    <row r="2316" spans="14:16">
      <c r="N2316" s="140"/>
      <c r="O2316" s="140"/>
      <c r="P2316" s="140"/>
    </row>
    <row r="2317" spans="14:16">
      <c r="N2317" s="140"/>
      <c r="O2317" s="140"/>
      <c r="P2317" s="140"/>
    </row>
    <row r="2318" spans="14:16">
      <c r="N2318" s="140"/>
      <c r="O2318" s="140"/>
      <c r="P2318" s="140"/>
    </row>
    <row r="2319" spans="14:16">
      <c r="N2319" s="140"/>
      <c r="O2319" s="140"/>
      <c r="P2319" s="140"/>
    </row>
    <row r="2320" spans="14:16">
      <c r="N2320" s="140"/>
      <c r="O2320" s="140"/>
      <c r="P2320" s="140"/>
    </row>
    <row r="2321" spans="14:16">
      <c r="N2321" s="140"/>
      <c r="O2321" s="140"/>
      <c r="P2321" s="140"/>
    </row>
    <row r="2322" spans="14:16">
      <c r="N2322" s="140"/>
      <c r="O2322" s="140"/>
      <c r="P2322" s="140"/>
    </row>
    <row r="2323" spans="14:16">
      <c r="N2323" s="140"/>
      <c r="O2323" s="140"/>
      <c r="P2323" s="140"/>
    </row>
    <row r="2324" spans="14:16">
      <c r="N2324" s="140"/>
      <c r="O2324" s="140"/>
      <c r="P2324" s="140"/>
    </row>
    <row r="2325" spans="14:16">
      <c r="N2325" s="140"/>
      <c r="O2325" s="140"/>
      <c r="P2325" s="140"/>
    </row>
    <row r="2326" spans="14:16">
      <c r="N2326" s="140"/>
      <c r="O2326" s="140"/>
      <c r="P2326" s="140"/>
    </row>
    <row r="2327" spans="14:16">
      <c r="N2327" s="140"/>
      <c r="O2327" s="140"/>
      <c r="P2327" s="140"/>
    </row>
    <row r="2328" spans="14:16">
      <c r="N2328" s="140"/>
      <c r="O2328" s="140"/>
      <c r="P2328" s="140"/>
    </row>
    <row r="2329" spans="14:16">
      <c r="N2329" s="140"/>
      <c r="O2329" s="140"/>
      <c r="P2329" s="140"/>
    </row>
    <row r="2330" spans="14:16">
      <c r="N2330" s="140"/>
      <c r="O2330" s="140"/>
      <c r="P2330" s="140"/>
    </row>
    <row r="2331" spans="14:16">
      <c r="N2331" s="140"/>
      <c r="O2331" s="140"/>
      <c r="P2331" s="140"/>
    </row>
    <row r="2332" spans="14:16">
      <c r="N2332" s="140"/>
      <c r="O2332" s="140"/>
      <c r="P2332" s="140"/>
    </row>
    <row r="2333" spans="14:16">
      <c r="N2333" s="140"/>
      <c r="O2333" s="140"/>
      <c r="P2333" s="140"/>
    </row>
    <row r="2334" spans="14:16">
      <c r="N2334" s="140"/>
      <c r="O2334" s="140"/>
      <c r="P2334" s="140"/>
    </row>
    <row r="2335" spans="14:16">
      <c r="N2335" s="140"/>
      <c r="O2335" s="140"/>
      <c r="P2335" s="140"/>
    </row>
    <row r="2336" spans="14:16">
      <c r="N2336" s="140"/>
      <c r="O2336" s="140"/>
      <c r="P2336" s="140"/>
    </row>
    <row r="2337" spans="14:16">
      <c r="N2337" s="140"/>
      <c r="O2337" s="140"/>
      <c r="P2337" s="140"/>
    </row>
    <row r="2338" spans="14:16">
      <c r="N2338" s="140"/>
      <c r="O2338" s="140"/>
      <c r="P2338" s="140"/>
    </row>
    <row r="2339" spans="14:16">
      <c r="N2339" s="140"/>
      <c r="O2339" s="140"/>
      <c r="P2339" s="140"/>
    </row>
    <row r="2340" spans="14:16">
      <c r="N2340" s="140"/>
      <c r="O2340" s="140"/>
      <c r="P2340" s="140"/>
    </row>
    <row r="2341" spans="14:16">
      <c r="N2341" s="140"/>
      <c r="O2341" s="140"/>
      <c r="P2341" s="140"/>
    </row>
    <row r="2342" spans="14:16">
      <c r="N2342" s="140"/>
      <c r="O2342" s="140"/>
      <c r="P2342" s="140"/>
    </row>
    <row r="2343" spans="14:16">
      <c r="N2343" s="140"/>
      <c r="O2343" s="140"/>
      <c r="P2343" s="140"/>
    </row>
    <row r="2344" spans="14:16">
      <c r="N2344" s="140"/>
      <c r="O2344" s="140"/>
      <c r="P2344" s="140"/>
    </row>
    <row r="2345" spans="14:16">
      <c r="N2345" s="140"/>
      <c r="O2345" s="140"/>
      <c r="P2345" s="140"/>
    </row>
    <row r="2346" spans="14:16">
      <c r="N2346" s="140"/>
      <c r="O2346" s="140"/>
      <c r="P2346" s="140"/>
    </row>
    <row r="2347" spans="14:16">
      <c r="N2347" s="140"/>
      <c r="O2347" s="140"/>
      <c r="P2347" s="140"/>
    </row>
    <row r="2348" spans="14:16">
      <c r="N2348" s="140"/>
      <c r="O2348" s="140"/>
      <c r="P2348" s="140"/>
    </row>
    <row r="2349" spans="14:16">
      <c r="N2349" s="140"/>
      <c r="O2349" s="140"/>
      <c r="P2349" s="140"/>
    </row>
    <row r="2350" spans="14:16">
      <c r="N2350" s="140"/>
      <c r="O2350" s="140"/>
      <c r="P2350" s="140"/>
    </row>
    <row r="2351" spans="14:16">
      <c r="N2351" s="140"/>
      <c r="O2351" s="140"/>
      <c r="P2351" s="140"/>
    </row>
    <row r="2352" spans="14:16">
      <c r="N2352" s="140"/>
      <c r="O2352" s="140"/>
      <c r="P2352" s="140"/>
    </row>
    <row r="2353" spans="14:16">
      <c r="N2353" s="140"/>
      <c r="O2353" s="140"/>
      <c r="P2353" s="140"/>
    </row>
    <row r="2354" spans="14:16">
      <c r="N2354" s="140"/>
      <c r="O2354" s="140"/>
      <c r="P2354" s="140"/>
    </row>
    <row r="2355" spans="14:16">
      <c r="N2355" s="140"/>
      <c r="O2355" s="140"/>
      <c r="P2355" s="140"/>
    </row>
    <row r="2356" spans="14:16">
      <c r="N2356" s="140"/>
      <c r="O2356" s="140"/>
      <c r="P2356" s="140"/>
    </row>
    <row r="2357" spans="14:16">
      <c r="N2357" s="140"/>
      <c r="O2357" s="140"/>
      <c r="P2357" s="140"/>
    </row>
    <row r="2358" spans="14:16">
      <c r="N2358" s="140"/>
      <c r="O2358" s="140"/>
      <c r="P2358" s="140"/>
    </row>
    <row r="2359" spans="14:16">
      <c r="N2359" s="140"/>
      <c r="O2359" s="140"/>
      <c r="P2359" s="140"/>
    </row>
    <row r="2360" spans="14:16">
      <c r="N2360" s="140"/>
      <c r="O2360" s="140"/>
      <c r="P2360" s="140"/>
    </row>
    <row r="2361" spans="14:16">
      <c r="N2361" s="140"/>
      <c r="O2361" s="140"/>
      <c r="P2361" s="140"/>
    </row>
    <row r="2362" spans="14:16">
      <c r="N2362" s="140"/>
      <c r="O2362" s="140"/>
      <c r="P2362" s="140"/>
    </row>
    <row r="2363" spans="14:16">
      <c r="N2363" s="140"/>
      <c r="O2363" s="140"/>
      <c r="P2363" s="140"/>
    </row>
    <row r="2364" spans="14:16">
      <c r="N2364" s="140"/>
      <c r="O2364" s="140"/>
      <c r="P2364" s="140"/>
    </row>
    <row r="2365" spans="14:16">
      <c r="N2365" s="140"/>
      <c r="O2365" s="140"/>
      <c r="P2365" s="140"/>
    </row>
    <row r="2366" spans="14:16">
      <c r="N2366" s="140"/>
      <c r="O2366" s="140"/>
      <c r="P2366" s="140"/>
    </row>
    <row r="2367" spans="14:16">
      <c r="N2367" s="140"/>
      <c r="O2367" s="140"/>
      <c r="P2367" s="140"/>
    </row>
    <row r="2368" spans="14:16">
      <c r="N2368" s="140"/>
      <c r="O2368" s="140"/>
      <c r="P2368" s="140"/>
    </row>
    <row r="2369" spans="14:16">
      <c r="N2369" s="140"/>
      <c r="O2369" s="140"/>
      <c r="P2369" s="140"/>
    </row>
    <row r="2370" spans="14:16">
      <c r="N2370" s="140"/>
      <c r="O2370" s="140"/>
      <c r="P2370" s="140"/>
    </row>
    <row r="2371" spans="14:16">
      <c r="N2371" s="140"/>
      <c r="O2371" s="140"/>
      <c r="P2371" s="140"/>
    </row>
    <row r="2372" spans="14:16">
      <c r="N2372" s="140"/>
      <c r="O2372" s="140"/>
      <c r="P2372" s="140"/>
    </row>
    <row r="2373" spans="14:16">
      <c r="N2373" s="140"/>
      <c r="O2373" s="140"/>
      <c r="P2373" s="140"/>
    </row>
    <row r="2374" spans="14:16">
      <c r="N2374" s="140"/>
      <c r="O2374" s="140"/>
      <c r="P2374" s="140"/>
    </row>
    <row r="2375" spans="14:16">
      <c r="N2375" s="140"/>
      <c r="O2375" s="140"/>
      <c r="P2375" s="140"/>
    </row>
    <row r="2376" spans="14:16">
      <c r="N2376" s="140"/>
      <c r="O2376" s="140"/>
      <c r="P2376" s="140"/>
    </row>
    <row r="2377" spans="14:16">
      <c r="N2377" s="140"/>
      <c r="O2377" s="140"/>
      <c r="P2377" s="140"/>
    </row>
    <row r="2378" spans="14:16">
      <c r="N2378" s="140"/>
      <c r="O2378" s="140"/>
      <c r="P2378" s="140"/>
    </row>
    <row r="2379" spans="14:16">
      <c r="N2379" s="140"/>
      <c r="O2379" s="140"/>
      <c r="P2379" s="140"/>
    </row>
    <row r="2380" spans="14:16">
      <c r="N2380" s="140"/>
      <c r="O2380" s="140"/>
      <c r="P2380" s="140"/>
    </row>
    <row r="2381" spans="14:16">
      <c r="N2381" s="140"/>
      <c r="O2381" s="140"/>
      <c r="P2381" s="140"/>
    </row>
    <row r="2382" spans="14:16">
      <c r="N2382" s="140"/>
      <c r="O2382" s="140"/>
      <c r="P2382" s="140"/>
    </row>
    <row r="2383" spans="14:16">
      <c r="N2383" s="140"/>
      <c r="O2383" s="140"/>
      <c r="P2383" s="140"/>
    </row>
    <row r="2384" spans="14:16">
      <c r="N2384" s="140"/>
      <c r="O2384" s="140"/>
      <c r="P2384" s="140"/>
    </row>
    <row r="2385" spans="14:16">
      <c r="N2385" s="140"/>
      <c r="O2385" s="140"/>
      <c r="P2385" s="140"/>
    </row>
    <row r="2386" spans="14:16">
      <c r="N2386" s="140"/>
      <c r="O2386" s="140"/>
      <c r="P2386" s="140"/>
    </row>
    <row r="2387" spans="14:16">
      <c r="N2387" s="140"/>
      <c r="O2387" s="140"/>
      <c r="P2387" s="140"/>
    </row>
    <row r="2388" spans="14:16">
      <c r="N2388" s="140"/>
      <c r="O2388" s="140"/>
      <c r="P2388" s="140"/>
    </row>
    <row r="2389" spans="14:16">
      <c r="N2389" s="140"/>
      <c r="O2389" s="140"/>
      <c r="P2389" s="140"/>
    </row>
    <row r="2390" spans="14:16">
      <c r="N2390" s="140"/>
      <c r="O2390" s="140"/>
      <c r="P2390" s="140"/>
    </row>
    <row r="2391" spans="14:16">
      <c r="N2391" s="140"/>
      <c r="O2391" s="140"/>
      <c r="P2391" s="140"/>
    </row>
    <row r="2392" spans="14:16">
      <c r="N2392" s="140"/>
      <c r="O2392" s="140"/>
      <c r="P2392" s="140"/>
    </row>
    <row r="2393" spans="14:16">
      <c r="N2393" s="140"/>
      <c r="O2393" s="140"/>
      <c r="P2393" s="140"/>
    </row>
    <row r="2394" spans="14:16">
      <c r="N2394" s="140"/>
      <c r="O2394" s="140"/>
      <c r="P2394" s="140"/>
    </row>
    <row r="2395" spans="14:16">
      <c r="N2395" s="140"/>
      <c r="O2395" s="140"/>
      <c r="P2395" s="140"/>
    </row>
    <row r="2396" spans="14:16">
      <c r="N2396" s="140"/>
      <c r="O2396" s="140"/>
      <c r="P2396" s="140"/>
    </row>
    <row r="2397" spans="14:16">
      <c r="N2397" s="140"/>
      <c r="O2397" s="140"/>
      <c r="P2397" s="140"/>
    </row>
    <row r="2398" spans="14:16">
      <c r="N2398" s="140"/>
      <c r="O2398" s="140"/>
      <c r="P2398" s="140"/>
    </row>
    <row r="2399" spans="14:16">
      <c r="N2399" s="140"/>
      <c r="O2399" s="140"/>
      <c r="P2399" s="140"/>
    </row>
    <row r="2400" spans="14:16">
      <c r="N2400" s="140"/>
      <c r="O2400" s="140"/>
      <c r="P2400" s="140"/>
    </row>
    <row r="2401" spans="14:16">
      <c r="N2401" s="140"/>
      <c r="O2401" s="140"/>
      <c r="P2401" s="140"/>
    </row>
    <row r="2402" spans="14:16">
      <c r="N2402" s="140"/>
      <c r="O2402" s="140"/>
      <c r="P2402" s="140"/>
    </row>
    <row r="2403" spans="14:16">
      <c r="N2403" s="140"/>
      <c r="O2403" s="140"/>
      <c r="P2403" s="140"/>
    </row>
    <row r="2404" spans="14:16">
      <c r="N2404" s="140"/>
      <c r="O2404" s="140"/>
      <c r="P2404" s="140"/>
    </row>
    <row r="2405" spans="14:16">
      <c r="N2405" s="140"/>
      <c r="O2405" s="140"/>
      <c r="P2405" s="140"/>
    </row>
    <row r="2406" spans="14:16">
      <c r="N2406" s="140"/>
      <c r="O2406" s="140"/>
      <c r="P2406" s="140"/>
    </row>
    <row r="2407" spans="14:16">
      <c r="N2407" s="140"/>
      <c r="O2407" s="140"/>
      <c r="P2407" s="140"/>
    </row>
    <row r="2408" spans="14:16">
      <c r="N2408" s="140"/>
      <c r="O2408" s="140"/>
      <c r="P2408" s="140"/>
    </row>
    <row r="2409" spans="14:16">
      <c r="N2409" s="140"/>
      <c r="O2409" s="140"/>
      <c r="P2409" s="140"/>
    </row>
    <row r="2410" spans="14:16">
      <c r="N2410" s="140"/>
      <c r="O2410" s="140"/>
      <c r="P2410" s="140"/>
    </row>
    <row r="2411" spans="14:16">
      <c r="N2411" s="140"/>
      <c r="O2411" s="140"/>
      <c r="P2411" s="140"/>
    </row>
    <row r="2412" spans="14:16">
      <c r="N2412" s="140"/>
      <c r="O2412" s="140"/>
      <c r="P2412" s="140"/>
    </row>
    <row r="2413" spans="14:16">
      <c r="N2413" s="140"/>
      <c r="O2413" s="140"/>
      <c r="P2413" s="140"/>
    </row>
    <row r="2414" spans="14:16">
      <c r="N2414" s="140"/>
      <c r="O2414" s="140"/>
      <c r="P2414" s="140"/>
    </row>
    <row r="2415" spans="14:16">
      <c r="N2415" s="140"/>
      <c r="O2415" s="140"/>
      <c r="P2415" s="140"/>
    </row>
    <row r="2416" spans="14:16">
      <c r="N2416" s="140"/>
      <c r="O2416" s="140"/>
      <c r="P2416" s="140"/>
    </row>
    <row r="2417" spans="14:16">
      <c r="N2417" s="140"/>
      <c r="O2417" s="140"/>
      <c r="P2417" s="140"/>
    </row>
    <row r="2418" spans="14:16">
      <c r="N2418" s="140"/>
      <c r="O2418" s="140"/>
      <c r="P2418" s="140"/>
    </row>
    <row r="2419" spans="14:16">
      <c r="N2419" s="140"/>
      <c r="O2419" s="140"/>
      <c r="P2419" s="140"/>
    </row>
    <row r="2420" spans="14:16">
      <c r="N2420" s="140"/>
      <c r="O2420" s="140"/>
      <c r="P2420" s="140"/>
    </row>
    <row r="2421" spans="14:16">
      <c r="N2421" s="140"/>
      <c r="O2421" s="140"/>
      <c r="P2421" s="140"/>
    </row>
    <row r="2422" spans="14:16">
      <c r="N2422" s="140"/>
      <c r="O2422" s="140"/>
      <c r="P2422" s="140"/>
    </row>
    <row r="2423" spans="14:16">
      <c r="N2423" s="140"/>
      <c r="O2423" s="140"/>
      <c r="P2423" s="140"/>
    </row>
    <row r="2424" spans="14:16">
      <c r="N2424" s="140"/>
      <c r="O2424" s="140"/>
      <c r="P2424" s="140"/>
    </row>
    <row r="2425" spans="14:16">
      <c r="N2425" s="140"/>
      <c r="O2425" s="140"/>
      <c r="P2425" s="140"/>
    </row>
    <row r="2426" spans="14:16">
      <c r="N2426" s="140"/>
      <c r="O2426" s="140"/>
      <c r="P2426" s="140"/>
    </row>
    <row r="2427" spans="14:16">
      <c r="N2427" s="140"/>
      <c r="O2427" s="140"/>
      <c r="P2427" s="140"/>
    </row>
    <row r="2428" spans="14:16">
      <c r="N2428" s="140"/>
      <c r="O2428" s="140"/>
      <c r="P2428" s="140"/>
    </row>
    <row r="2429" spans="14:16">
      <c r="N2429" s="140"/>
      <c r="O2429" s="140"/>
      <c r="P2429" s="140"/>
    </row>
    <row r="2430" spans="14:16">
      <c r="N2430" s="140"/>
      <c r="O2430" s="140"/>
      <c r="P2430" s="140"/>
    </row>
    <row r="2431" spans="14:16">
      <c r="N2431" s="140"/>
      <c r="O2431" s="140"/>
      <c r="P2431" s="140"/>
    </row>
    <row r="2432" spans="14:16">
      <c r="N2432" s="140"/>
      <c r="O2432" s="140"/>
      <c r="P2432" s="140"/>
    </row>
    <row r="2433" spans="14:16">
      <c r="N2433" s="140"/>
      <c r="O2433" s="140"/>
      <c r="P2433" s="140"/>
    </row>
    <row r="2434" spans="14:16">
      <c r="N2434" s="140"/>
      <c r="O2434" s="140"/>
      <c r="P2434" s="140"/>
    </row>
    <row r="2435" spans="14:16">
      <c r="N2435" s="140"/>
      <c r="O2435" s="140"/>
      <c r="P2435" s="140"/>
    </row>
    <row r="2436" spans="14:16">
      <c r="N2436" s="140"/>
      <c r="O2436" s="140"/>
      <c r="P2436" s="140"/>
    </row>
    <row r="2437" spans="14:16">
      <c r="N2437" s="140"/>
      <c r="O2437" s="140"/>
      <c r="P2437" s="140"/>
    </row>
    <row r="2438" spans="14:16">
      <c r="N2438" s="140"/>
      <c r="O2438" s="140"/>
      <c r="P2438" s="140"/>
    </row>
    <row r="2439" spans="14:16">
      <c r="N2439" s="140"/>
      <c r="O2439" s="140"/>
      <c r="P2439" s="140"/>
    </row>
    <row r="2440" spans="14:16">
      <c r="N2440" s="140"/>
      <c r="O2440" s="140"/>
      <c r="P2440" s="140"/>
    </row>
    <row r="2441" spans="14:16">
      <c r="N2441" s="140"/>
      <c r="O2441" s="140"/>
      <c r="P2441" s="140"/>
    </row>
    <row r="2442" spans="14:16">
      <c r="N2442" s="140"/>
      <c r="O2442" s="140"/>
      <c r="P2442" s="140"/>
    </row>
    <row r="2443" spans="14:16">
      <c r="N2443" s="140"/>
      <c r="O2443" s="140"/>
      <c r="P2443" s="140"/>
    </row>
    <row r="2444" spans="14:16">
      <c r="N2444" s="140"/>
      <c r="O2444" s="140"/>
      <c r="P2444" s="140"/>
    </row>
    <row r="2445" spans="14:16">
      <c r="N2445" s="140"/>
      <c r="O2445" s="140"/>
      <c r="P2445" s="140"/>
    </row>
    <row r="2446" spans="14:16">
      <c r="N2446" s="140"/>
      <c r="O2446" s="140"/>
      <c r="P2446" s="140"/>
    </row>
    <row r="2447" spans="14:16">
      <c r="N2447" s="140"/>
      <c r="O2447" s="140"/>
      <c r="P2447" s="140"/>
    </row>
    <row r="2448" spans="14:16">
      <c r="N2448" s="140"/>
      <c r="O2448" s="140"/>
      <c r="P2448" s="140"/>
    </row>
    <row r="2449" spans="14:16">
      <c r="N2449" s="140"/>
      <c r="O2449" s="140"/>
      <c r="P2449" s="140"/>
    </row>
    <row r="2450" spans="14:16">
      <c r="N2450" s="140"/>
      <c r="O2450" s="140"/>
      <c r="P2450" s="140"/>
    </row>
    <row r="2451" spans="14:16">
      <c r="N2451" s="140"/>
      <c r="O2451" s="140"/>
      <c r="P2451" s="140"/>
    </row>
    <row r="2452" spans="14:16">
      <c r="N2452" s="140"/>
      <c r="O2452" s="140"/>
      <c r="P2452" s="140"/>
    </row>
    <row r="2453" spans="14:16">
      <c r="N2453" s="140"/>
      <c r="O2453" s="140"/>
      <c r="P2453" s="140"/>
    </row>
    <row r="2454" spans="14:16">
      <c r="N2454" s="140"/>
      <c r="O2454" s="140"/>
      <c r="P2454" s="140"/>
    </row>
    <row r="2455" spans="14:16">
      <c r="N2455" s="140"/>
      <c r="O2455" s="140"/>
      <c r="P2455" s="140"/>
    </row>
    <row r="2456" spans="14:16">
      <c r="N2456" s="140"/>
      <c r="O2456" s="140"/>
      <c r="P2456" s="140"/>
    </row>
    <row r="2457" spans="14:16">
      <c r="N2457" s="140"/>
      <c r="O2457" s="140"/>
      <c r="P2457" s="140"/>
    </row>
    <row r="2458" spans="14:16">
      <c r="N2458" s="140"/>
      <c r="O2458" s="140"/>
      <c r="P2458" s="140"/>
    </row>
    <row r="2459" spans="14:16">
      <c r="N2459" s="140"/>
      <c r="O2459" s="140"/>
      <c r="P2459" s="140"/>
    </row>
    <row r="2460" spans="14:16">
      <c r="N2460" s="140"/>
      <c r="O2460" s="140"/>
      <c r="P2460" s="140"/>
    </row>
    <row r="2461" spans="14:16">
      <c r="N2461" s="140"/>
      <c r="O2461" s="140"/>
      <c r="P2461" s="140"/>
    </row>
    <row r="2462" spans="14:16">
      <c r="N2462" s="140"/>
      <c r="O2462" s="140"/>
      <c r="P2462" s="140"/>
    </row>
    <row r="2463" spans="14:16">
      <c r="N2463" s="140"/>
      <c r="O2463" s="140"/>
      <c r="P2463" s="140"/>
    </row>
    <row r="2464" spans="14:16">
      <c r="N2464" s="140"/>
      <c r="O2464" s="140"/>
      <c r="P2464" s="140"/>
    </row>
    <row r="2465" spans="14:16">
      <c r="N2465" s="140"/>
      <c r="O2465" s="140"/>
      <c r="P2465" s="140"/>
    </row>
    <row r="2466" spans="14:16">
      <c r="N2466" s="140"/>
      <c r="O2466" s="140"/>
      <c r="P2466" s="140"/>
    </row>
    <row r="2467" spans="14:16">
      <c r="N2467" s="140"/>
      <c r="O2467" s="140"/>
      <c r="P2467" s="140"/>
    </row>
    <row r="2468" spans="14:16">
      <c r="N2468" s="140"/>
      <c r="O2468" s="140"/>
      <c r="P2468" s="140"/>
    </row>
    <row r="2469" spans="14:16">
      <c r="N2469" s="140"/>
      <c r="O2469" s="140"/>
      <c r="P2469" s="140"/>
    </row>
    <row r="2470" spans="14:16">
      <c r="N2470" s="140"/>
      <c r="O2470" s="140"/>
      <c r="P2470" s="140"/>
    </row>
    <row r="2471" spans="14:16">
      <c r="N2471" s="140"/>
      <c r="O2471" s="140"/>
      <c r="P2471" s="140"/>
    </row>
    <row r="2472" spans="14:16">
      <c r="N2472" s="140"/>
      <c r="O2472" s="140"/>
      <c r="P2472" s="140"/>
    </row>
    <row r="2473" spans="14:16">
      <c r="N2473" s="140"/>
      <c r="O2473" s="140"/>
      <c r="P2473" s="140"/>
    </row>
    <row r="2474" spans="14:16">
      <c r="N2474" s="140"/>
      <c r="O2474" s="140"/>
      <c r="P2474" s="140"/>
    </row>
    <row r="2475" spans="14:16">
      <c r="N2475" s="140"/>
      <c r="O2475" s="140"/>
      <c r="P2475" s="140"/>
    </row>
    <row r="2476" spans="14:16">
      <c r="N2476" s="140"/>
      <c r="O2476" s="140"/>
      <c r="P2476" s="140"/>
    </row>
    <row r="2477" spans="14:16">
      <c r="N2477" s="140"/>
      <c r="O2477" s="140"/>
      <c r="P2477" s="140"/>
    </row>
    <row r="2478" spans="14:16">
      <c r="N2478" s="140"/>
      <c r="O2478" s="140"/>
      <c r="P2478" s="140"/>
    </row>
    <row r="2479" spans="14:16">
      <c r="N2479" s="140"/>
      <c r="O2479" s="140"/>
      <c r="P2479" s="140"/>
    </row>
    <row r="2480" spans="14:16">
      <c r="N2480" s="140"/>
      <c r="O2480" s="140"/>
      <c r="P2480" s="140"/>
    </row>
    <row r="2481" spans="14:16">
      <c r="N2481" s="140"/>
      <c r="O2481" s="140"/>
      <c r="P2481" s="140"/>
    </row>
    <row r="2482" spans="14:16">
      <c r="N2482" s="140"/>
      <c r="O2482" s="140"/>
      <c r="P2482" s="140"/>
    </row>
    <row r="2483" spans="14:16">
      <c r="N2483" s="140"/>
      <c r="O2483" s="140"/>
      <c r="P2483" s="140"/>
    </row>
    <row r="2484" spans="14:16">
      <c r="N2484" s="140"/>
      <c r="O2484" s="140"/>
      <c r="P2484" s="140"/>
    </row>
    <row r="2485" spans="14:16">
      <c r="N2485" s="140"/>
      <c r="O2485" s="140"/>
      <c r="P2485" s="140"/>
    </row>
    <row r="2486" spans="14:16">
      <c r="N2486" s="140"/>
      <c r="O2486" s="140"/>
      <c r="P2486" s="140"/>
    </row>
    <row r="2487" spans="14:16">
      <c r="N2487" s="140"/>
      <c r="O2487" s="140"/>
      <c r="P2487" s="140"/>
    </row>
    <row r="2488" spans="14:16">
      <c r="N2488" s="140"/>
      <c r="O2488" s="140"/>
      <c r="P2488" s="140"/>
    </row>
    <row r="2489" spans="14:16">
      <c r="N2489" s="140"/>
      <c r="O2489" s="140"/>
      <c r="P2489" s="140"/>
    </row>
    <row r="2490" spans="14:16">
      <c r="N2490" s="140"/>
      <c r="O2490" s="140"/>
      <c r="P2490" s="140"/>
    </row>
    <row r="2491" spans="14:16">
      <c r="N2491" s="140"/>
      <c r="O2491" s="140"/>
      <c r="P2491" s="140"/>
    </row>
    <row r="2492" spans="14:16">
      <c r="N2492" s="140"/>
      <c r="O2492" s="140"/>
      <c r="P2492" s="140"/>
    </row>
    <row r="2493" spans="14:16">
      <c r="N2493" s="140"/>
      <c r="O2493" s="140"/>
      <c r="P2493" s="140"/>
    </row>
    <row r="2494" spans="14:16">
      <c r="N2494" s="140"/>
      <c r="O2494" s="140"/>
      <c r="P2494" s="140"/>
    </row>
    <row r="2495" spans="14:16">
      <c r="N2495" s="140"/>
      <c r="O2495" s="140"/>
      <c r="P2495" s="140"/>
    </row>
    <row r="2496" spans="14:16">
      <c r="N2496" s="140"/>
      <c r="O2496" s="140"/>
      <c r="P2496" s="140"/>
    </row>
    <row r="2497" spans="14:16">
      <c r="N2497" s="140"/>
      <c r="O2497" s="140"/>
      <c r="P2497" s="140"/>
    </row>
    <row r="2498" spans="14:16">
      <c r="N2498" s="140"/>
      <c r="O2498" s="140"/>
      <c r="P2498" s="140"/>
    </row>
    <row r="2499" spans="14:16">
      <c r="N2499" s="140"/>
      <c r="O2499" s="140"/>
      <c r="P2499" s="140"/>
    </row>
    <row r="2500" spans="14:16">
      <c r="N2500" s="140"/>
      <c r="O2500" s="140"/>
      <c r="P2500" s="140"/>
    </row>
    <row r="2501" spans="14:16">
      <c r="N2501" s="140"/>
      <c r="O2501" s="140"/>
      <c r="P2501" s="140"/>
    </row>
    <row r="2502" spans="14:16">
      <c r="N2502" s="140"/>
      <c r="O2502" s="140"/>
      <c r="P2502" s="140"/>
    </row>
    <row r="2503" spans="14:16">
      <c r="N2503" s="140"/>
      <c r="O2503" s="140"/>
      <c r="P2503" s="140"/>
    </row>
    <row r="2504" spans="14:16">
      <c r="N2504" s="140"/>
      <c r="O2504" s="140"/>
      <c r="P2504" s="140"/>
    </row>
    <row r="2505" spans="14:16">
      <c r="N2505" s="140"/>
      <c r="O2505" s="140"/>
      <c r="P2505" s="140"/>
    </row>
    <row r="2506" spans="14:16">
      <c r="N2506" s="140"/>
      <c r="O2506" s="140"/>
      <c r="P2506" s="140"/>
    </row>
    <row r="2507" spans="14:16">
      <c r="N2507" s="140"/>
      <c r="O2507" s="140"/>
      <c r="P2507" s="140"/>
    </row>
    <row r="2508" spans="14:16">
      <c r="N2508" s="140"/>
      <c r="O2508" s="140"/>
      <c r="P2508" s="140"/>
    </row>
    <row r="2509" spans="14:16">
      <c r="N2509" s="140"/>
      <c r="O2509" s="140"/>
      <c r="P2509" s="140"/>
    </row>
    <row r="2510" spans="14:16">
      <c r="N2510" s="140"/>
      <c r="O2510" s="140"/>
      <c r="P2510" s="140"/>
    </row>
    <row r="2511" spans="14:16">
      <c r="N2511" s="140"/>
      <c r="O2511" s="140"/>
      <c r="P2511" s="140"/>
    </row>
    <row r="2512" spans="14:16">
      <c r="N2512" s="140"/>
      <c r="O2512" s="140"/>
      <c r="P2512" s="140"/>
    </row>
    <row r="2513" spans="14:16">
      <c r="N2513" s="140"/>
      <c r="O2513" s="140"/>
      <c r="P2513" s="140"/>
    </row>
    <row r="2514" spans="14:16">
      <c r="N2514" s="140"/>
      <c r="O2514" s="140"/>
      <c r="P2514" s="140"/>
    </row>
    <row r="2515" spans="14:16">
      <c r="N2515" s="140"/>
      <c r="O2515" s="140"/>
      <c r="P2515" s="140"/>
    </row>
    <row r="2516" spans="14:16">
      <c r="N2516" s="140"/>
      <c r="O2516" s="140"/>
      <c r="P2516" s="140"/>
    </row>
    <row r="2517" spans="14:16">
      <c r="N2517" s="140"/>
      <c r="O2517" s="140"/>
      <c r="P2517" s="140"/>
    </row>
    <row r="2518" spans="14:16">
      <c r="N2518" s="140"/>
      <c r="O2518" s="140"/>
      <c r="P2518" s="140"/>
    </row>
    <row r="2519" spans="14:16">
      <c r="N2519" s="140"/>
      <c r="O2519" s="140"/>
      <c r="P2519" s="140"/>
    </row>
    <row r="2520" spans="14:16">
      <c r="N2520" s="140"/>
      <c r="O2520" s="140"/>
      <c r="P2520" s="140"/>
    </row>
    <row r="2521" spans="14:16">
      <c r="N2521" s="140"/>
      <c r="O2521" s="140"/>
      <c r="P2521" s="140"/>
    </row>
    <row r="2522" spans="14:16">
      <c r="N2522" s="140"/>
      <c r="O2522" s="140"/>
      <c r="P2522" s="140"/>
    </row>
    <row r="2523" spans="14:16">
      <c r="N2523" s="140"/>
      <c r="O2523" s="140"/>
      <c r="P2523" s="140"/>
    </row>
    <row r="2524" spans="14:16">
      <c r="N2524" s="140"/>
      <c r="O2524" s="140"/>
      <c r="P2524" s="140"/>
    </row>
    <row r="2525" spans="14:16">
      <c r="N2525" s="140"/>
      <c r="O2525" s="140"/>
      <c r="P2525" s="140"/>
    </row>
    <row r="2526" spans="14:16">
      <c r="N2526" s="140"/>
      <c r="O2526" s="140"/>
      <c r="P2526" s="140"/>
    </row>
    <row r="2527" spans="14:16">
      <c r="N2527" s="140"/>
      <c r="O2527" s="140"/>
      <c r="P2527" s="140"/>
    </row>
    <row r="2528" spans="14:16">
      <c r="N2528" s="140"/>
      <c r="O2528" s="140"/>
      <c r="P2528" s="140"/>
    </row>
    <row r="2529" spans="14:16">
      <c r="N2529" s="140"/>
      <c r="O2529" s="140"/>
      <c r="P2529" s="140"/>
    </row>
    <row r="2530" spans="14:16">
      <c r="N2530" s="140"/>
      <c r="O2530" s="140"/>
      <c r="P2530" s="140"/>
    </row>
    <row r="2531" spans="14:16">
      <c r="N2531" s="140"/>
      <c r="O2531" s="140"/>
      <c r="P2531" s="140"/>
    </row>
    <row r="2532" spans="14:16">
      <c r="N2532" s="140"/>
      <c r="O2532" s="140"/>
      <c r="P2532" s="140"/>
    </row>
    <row r="2533" spans="14:16">
      <c r="N2533" s="140"/>
      <c r="O2533" s="140"/>
      <c r="P2533" s="140"/>
    </row>
    <row r="2534" spans="14:16">
      <c r="N2534" s="140"/>
      <c r="O2534" s="140"/>
      <c r="P2534" s="140"/>
    </row>
    <row r="2535" spans="14:16">
      <c r="N2535" s="140"/>
      <c r="O2535" s="140"/>
      <c r="P2535" s="140"/>
    </row>
    <row r="2536" spans="14:16">
      <c r="N2536" s="140"/>
      <c r="O2536" s="140"/>
      <c r="P2536" s="140"/>
    </row>
    <row r="2537" spans="14:16">
      <c r="N2537" s="140"/>
      <c r="O2537" s="140"/>
      <c r="P2537" s="140"/>
    </row>
    <row r="2538" spans="14:16">
      <c r="N2538" s="140"/>
      <c r="O2538" s="140"/>
      <c r="P2538" s="140"/>
    </row>
    <row r="2539" spans="14:16">
      <c r="N2539" s="140"/>
      <c r="O2539" s="140"/>
      <c r="P2539" s="140"/>
    </row>
    <row r="2540" spans="14:16">
      <c r="N2540" s="140"/>
      <c r="O2540" s="140"/>
      <c r="P2540" s="140"/>
    </row>
    <row r="2541" spans="14:16">
      <c r="N2541" s="140"/>
      <c r="O2541" s="140"/>
      <c r="P2541" s="140"/>
    </row>
    <row r="2542" spans="14:16">
      <c r="N2542" s="140"/>
      <c r="O2542" s="140"/>
      <c r="P2542" s="140"/>
    </row>
    <row r="2543" spans="14:16">
      <c r="N2543" s="140"/>
      <c r="O2543" s="140"/>
      <c r="P2543" s="140"/>
    </row>
    <row r="2544" spans="14:16">
      <c r="N2544" s="140"/>
      <c r="O2544" s="140"/>
      <c r="P2544" s="140"/>
    </row>
    <row r="2545" spans="14:16">
      <c r="N2545" s="140"/>
      <c r="O2545" s="140"/>
      <c r="P2545" s="140"/>
    </row>
    <row r="2546" spans="14:16">
      <c r="N2546" s="140"/>
      <c r="O2546" s="140"/>
      <c r="P2546" s="140"/>
    </row>
    <row r="2547" spans="14:16">
      <c r="N2547" s="140"/>
      <c r="O2547" s="140"/>
      <c r="P2547" s="140"/>
    </row>
    <row r="2548" spans="14:16">
      <c r="N2548" s="140"/>
      <c r="O2548" s="140"/>
      <c r="P2548" s="140"/>
    </row>
    <row r="2549" spans="14:16">
      <c r="N2549" s="140"/>
      <c r="O2549" s="140"/>
      <c r="P2549" s="140"/>
    </row>
    <row r="2550" spans="14:16">
      <c r="N2550" s="140"/>
      <c r="O2550" s="140"/>
      <c r="P2550" s="140"/>
    </row>
    <row r="2551" spans="14:16">
      <c r="N2551" s="140"/>
      <c r="O2551" s="140"/>
      <c r="P2551" s="140"/>
    </row>
    <row r="2552" spans="14:16">
      <c r="N2552" s="140"/>
      <c r="O2552" s="140"/>
      <c r="P2552" s="140"/>
    </row>
    <row r="2553" spans="14:16">
      <c r="N2553" s="140"/>
      <c r="O2553" s="140"/>
      <c r="P2553" s="140"/>
    </row>
    <row r="2554" spans="14:16">
      <c r="N2554" s="140"/>
      <c r="O2554" s="140"/>
      <c r="P2554" s="140"/>
    </row>
    <row r="2555" spans="14:16">
      <c r="N2555" s="140"/>
      <c r="O2555" s="140"/>
      <c r="P2555" s="140"/>
    </row>
    <row r="2556" spans="14:16">
      <c r="N2556" s="140"/>
      <c r="O2556" s="140"/>
      <c r="P2556" s="140"/>
    </row>
    <row r="2557" spans="14:16">
      <c r="N2557" s="140"/>
      <c r="O2557" s="140"/>
      <c r="P2557" s="140"/>
    </row>
    <row r="2558" spans="14:16">
      <c r="N2558" s="140"/>
      <c r="O2558" s="140"/>
      <c r="P2558" s="140"/>
    </row>
    <row r="2559" spans="14:16">
      <c r="N2559" s="140"/>
      <c r="O2559" s="140"/>
      <c r="P2559" s="140"/>
    </row>
    <row r="2560" spans="14:16">
      <c r="N2560" s="140"/>
      <c r="O2560" s="140"/>
      <c r="P2560" s="140"/>
    </row>
    <row r="2561" spans="14:16">
      <c r="N2561" s="140"/>
      <c r="O2561" s="140"/>
      <c r="P2561" s="140"/>
    </row>
    <row r="2562" spans="14:16">
      <c r="N2562" s="140"/>
      <c r="O2562" s="140"/>
      <c r="P2562" s="140"/>
    </row>
    <row r="2563" spans="14:16">
      <c r="N2563" s="140"/>
      <c r="O2563" s="140"/>
      <c r="P2563" s="140"/>
    </row>
    <row r="2564" spans="14:16">
      <c r="N2564" s="140"/>
      <c r="O2564" s="140"/>
      <c r="P2564" s="140"/>
    </row>
    <row r="2565" spans="14:16">
      <c r="N2565" s="140"/>
      <c r="O2565" s="140"/>
      <c r="P2565" s="140"/>
    </row>
    <row r="2566" spans="14:16">
      <c r="N2566" s="140"/>
      <c r="O2566" s="140"/>
      <c r="P2566" s="140"/>
    </row>
    <row r="2567" spans="14:16">
      <c r="N2567" s="140"/>
      <c r="O2567" s="140"/>
      <c r="P2567" s="140"/>
    </row>
    <row r="2568" spans="14:16">
      <c r="N2568" s="140"/>
      <c r="O2568" s="140"/>
      <c r="P2568" s="140"/>
    </row>
    <row r="2569" spans="14:16">
      <c r="N2569" s="140"/>
      <c r="O2569" s="140"/>
      <c r="P2569" s="140"/>
    </row>
    <row r="2570" spans="14:16">
      <c r="N2570" s="140"/>
      <c r="O2570" s="140"/>
      <c r="P2570" s="140"/>
    </row>
    <row r="2571" spans="14:16">
      <c r="N2571" s="140"/>
      <c r="O2571" s="140"/>
      <c r="P2571" s="140"/>
    </row>
    <row r="2572" spans="14:16">
      <c r="N2572" s="140"/>
      <c r="O2572" s="140"/>
      <c r="P2572" s="140"/>
    </row>
    <row r="2573" spans="14:16">
      <c r="N2573" s="140"/>
      <c r="O2573" s="140"/>
      <c r="P2573" s="140"/>
    </row>
    <row r="2574" spans="14:16">
      <c r="N2574" s="140"/>
      <c r="O2574" s="140"/>
      <c r="P2574" s="140"/>
    </row>
    <row r="2575" spans="14:16">
      <c r="N2575" s="140"/>
      <c r="O2575" s="140"/>
      <c r="P2575" s="140"/>
    </row>
    <row r="2576" spans="14:16">
      <c r="N2576" s="140"/>
      <c r="O2576" s="140"/>
      <c r="P2576" s="140"/>
    </row>
    <row r="2577" spans="14:16">
      <c r="N2577" s="140"/>
      <c r="O2577" s="140"/>
      <c r="P2577" s="140"/>
    </row>
    <row r="2578" spans="14:16">
      <c r="N2578" s="140"/>
      <c r="O2578" s="140"/>
      <c r="P2578" s="140"/>
    </row>
    <row r="2579" spans="14:16">
      <c r="N2579" s="140"/>
      <c r="O2579" s="140"/>
      <c r="P2579" s="140"/>
    </row>
    <row r="2580" spans="14:16">
      <c r="N2580" s="140"/>
      <c r="O2580" s="140"/>
      <c r="P2580" s="140"/>
    </row>
    <row r="2581" spans="14:16">
      <c r="N2581" s="140"/>
      <c r="O2581" s="140"/>
      <c r="P2581" s="140"/>
    </row>
    <row r="2582" spans="14:16">
      <c r="N2582" s="140"/>
      <c r="O2582" s="140"/>
      <c r="P2582" s="140"/>
    </row>
    <row r="2583" spans="14:16">
      <c r="N2583" s="140"/>
      <c r="O2583" s="140"/>
      <c r="P2583" s="140"/>
    </row>
    <row r="2584" spans="14:16">
      <c r="N2584" s="140"/>
      <c r="O2584" s="140"/>
      <c r="P2584" s="140"/>
    </row>
    <row r="2585" spans="14:16">
      <c r="N2585" s="140"/>
      <c r="O2585" s="140"/>
      <c r="P2585" s="140"/>
    </row>
    <row r="2586" spans="14:16">
      <c r="N2586" s="140"/>
      <c r="O2586" s="140"/>
      <c r="P2586" s="140"/>
    </row>
    <row r="2587" spans="14:16">
      <c r="N2587" s="140"/>
      <c r="O2587" s="140"/>
      <c r="P2587" s="140"/>
    </row>
    <row r="2588" spans="14:16">
      <c r="N2588" s="140"/>
      <c r="O2588" s="140"/>
      <c r="P2588" s="140"/>
    </row>
    <row r="2589" spans="14:16">
      <c r="N2589" s="140"/>
      <c r="O2589" s="140"/>
      <c r="P2589" s="140"/>
    </row>
    <row r="2590" spans="14:16">
      <c r="N2590" s="140"/>
      <c r="O2590" s="140"/>
      <c r="P2590" s="140"/>
    </row>
    <row r="2591" spans="14:16">
      <c r="N2591" s="140"/>
      <c r="O2591" s="140"/>
      <c r="P2591" s="140"/>
    </row>
    <row r="2592" spans="14:16">
      <c r="N2592" s="140"/>
      <c r="O2592" s="140"/>
      <c r="P2592" s="140"/>
    </row>
    <row r="2593" spans="14:16">
      <c r="N2593" s="140"/>
      <c r="O2593" s="140"/>
      <c r="P2593" s="140"/>
    </row>
    <row r="2594" spans="14:16">
      <c r="N2594" s="140"/>
      <c r="O2594" s="140"/>
      <c r="P2594" s="140"/>
    </row>
    <row r="2595" spans="14:16">
      <c r="N2595" s="140"/>
      <c r="O2595" s="140"/>
      <c r="P2595" s="140"/>
    </row>
    <row r="2596" spans="14:16">
      <c r="N2596" s="140"/>
      <c r="O2596" s="140"/>
      <c r="P2596" s="140"/>
    </row>
    <row r="2597" spans="14:16">
      <c r="N2597" s="140"/>
      <c r="O2597" s="140"/>
      <c r="P2597" s="140"/>
    </row>
    <row r="2598" spans="14:16">
      <c r="N2598" s="140"/>
      <c r="O2598" s="140"/>
      <c r="P2598" s="140"/>
    </row>
    <row r="2599" spans="14:16">
      <c r="N2599" s="140"/>
      <c r="O2599" s="140"/>
      <c r="P2599" s="140"/>
    </row>
    <row r="2600" spans="14:16">
      <c r="N2600" s="140"/>
      <c r="O2600" s="140"/>
      <c r="P2600" s="140"/>
    </row>
    <row r="2601" spans="14:16">
      <c r="N2601" s="140"/>
      <c r="O2601" s="140"/>
      <c r="P2601" s="140"/>
    </row>
    <row r="2602" spans="14:16">
      <c r="N2602" s="140"/>
      <c r="O2602" s="140"/>
      <c r="P2602" s="140"/>
    </row>
    <row r="2603" spans="14:16">
      <c r="N2603" s="140"/>
      <c r="O2603" s="140"/>
      <c r="P2603" s="140"/>
    </row>
    <row r="2604" spans="14:16">
      <c r="N2604" s="140"/>
      <c r="O2604" s="140"/>
      <c r="P2604" s="140"/>
    </row>
    <row r="2605" spans="14:16">
      <c r="N2605" s="140"/>
      <c r="O2605" s="140"/>
      <c r="P2605" s="140"/>
    </row>
    <row r="2606" spans="14:16">
      <c r="N2606" s="140"/>
      <c r="O2606" s="140"/>
      <c r="P2606" s="140"/>
    </row>
    <row r="2607" spans="14:16">
      <c r="N2607" s="140"/>
      <c r="O2607" s="140"/>
      <c r="P2607" s="140"/>
    </row>
    <row r="2608" spans="14:16">
      <c r="N2608" s="140"/>
      <c r="O2608" s="140"/>
      <c r="P2608" s="140"/>
    </row>
    <row r="2609" spans="14:16">
      <c r="N2609" s="140"/>
      <c r="O2609" s="140"/>
      <c r="P2609" s="140"/>
    </row>
    <row r="2610" spans="14:16">
      <c r="N2610" s="140"/>
      <c r="O2610" s="140"/>
      <c r="P2610" s="140"/>
    </row>
    <row r="2611" spans="14:16">
      <c r="N2611" s="140"/>
      <c r="O2611" s="140"/>
      <c r="P2611" s="140"/>
    </row>
    <row r="2612" spans="14:16">
      <c r="N2612" s="140"/>
      <c r="O2612" s="140"/>
      <c r="P2612" s="140"/>
    </row>
    <row r="2613" spans="14:16">
      <c r="N2613" s="140"/>
      <c r="O2613" s="140"/>
      <c r="P2613" s="140"/>
    </row>
    <row r="2614" spans="14:16">
      <c r="N2614" s="140"/>
      <c r="O2614" s="140"/>
      <c r="P2614" s="140"/>
    </row>
    <row r="2615" spans="14:16">
      <c r="N2615" s="140"/>
      <c r="O2615" s="140"/>
      <c r="P2615" s="140"/>
    </row>
    <row r="2616" spans="14:16">
      <c r="N2616" s="140"/>
      <c r="O2616" s="140"/>
      <c r="P2616" s="140"/>
    </row>
    <row r="2617" spans="14:16">
      <c r="N2617" s="140"/>
      <c r="O2617" s="140"/>
      <c r="P2617" s="140"/>
    </row>
    <row r="2618" spans="14:16">
      <c r="N2618" s="140"/>
      <c r="O2618" s="140"/>
      <c r="P2618" s="140"/>
    </row>
    <row r="2619" spans="14:16">
      <c r="N2619" s="140"/>
      <c r="O2619" s="140"/>
      <c r="P2619" s="140"/>
    </row>
    <row r="2620" spans="14:16">
      <c r="N2620" s="140"/>
      <c r="O2620" s="140"/>
      <c r="P2620" s="140"/>
    </row>
    <row r="2621" spans="14:16">
      <c r="N2621" s="140"/>
      <c r="O2621" s="140"/>
      <c r="P2621" s="140"/>
    </row>
    <row r="2622" spans="14:16">
      <c r="N2622" s="140"/>
      <c r="O2622" s="140"/>
      <c r="P2622" s="140"/>
    </row>
    <row r="2623" spans="14:16">
      <c r="N2623" s="140"/>
      <c r="O2623" s="140"/>
      <c r="P2623" s="140"/>
    </row>
    <row r="2624" spans="14:16">
      <c r="N2624" s="140"/>
      <c r="O2624" s="140"/>
      <c r="P2624" s="140"/>
    </row>
    <row r="2625" spans="14:16">
      <c r="N2625" s="140"/>
      <c r="O2625" s="140"/>
      <c r="P2625" s="140"/>
    </row>
    <row r="2626" spans="14:16">
      <c r="N2626" s="140"/>
      <c r="O2626" s="140"/>
      <c r="P2626" s="140"/>
    </row>
    <row r="2627" spans="14:16">
      <c r="N2627" s="140"/>
      <c r="O2627" s="140"/>
      <c r="P2627" s="140"/>
    </row>
    <row r="2628" spans="14:16">
      <c r="N2628" s="140"/>
      <c r="O2628" s="140"/>
      <c r="P2628" s="140"/>
    </row>
    <row r="2629" spans="14:16">
      <c r="N2629" s="140"/>
      <c r="O2629" s="140"/>
      <c r="P2629" s="140"/>
    </row>
    <row r="2630" spans="14:16">
      <c r="N2630" s="140"/>
      <c r="O2630" s="140"/>
      <c r="P2630" s="140"/>
    </row>
    <row r="2631" spans="14:16">
      <c r="N2631" s="140"/>
      <c r="O2631" s="140"/>
      <c r="P2631" s="140"/>
    </row>
    <row r="2632" spans="14:16">
      <c r="N2632" s="140"/>
      <c r="O2632" s="140"/>
      <c r="P2632" s="140"/>
    </row>
    <row r="2633" spans="14:16">
      <c r="N2633" s="140"/>
      <c r="O2633" s="140"/>
      <c r="P2633" s="140"/>
    </row>
    <row r="2634" spans="14:16">
      <c r="N2634" s="140"/>
      <c r="O2634" s="140"/>
      <c r="P2634" s="140"/>
    </row>
    <row r="2635" spans="14:16">
      <c r="N2635" s="140"/>
      <c r="O2635" s="140"/>
      <c r="P2635" s="140"/>
    </row>
    <row r="2636" spans="14:16">
      <c r="N2636" s="140"/>
      <c r="O2636" s="140"/>
      <c r="P2636" s="140"/>
    </row>
    <row r="2637" spans="14:16">
      <c r="N2637" s="140"/>
      <c r="O2637" s="140"/>
      <c r="P2637" s="140"/>
    </row>
    <row r="2638" spans="14:16">
      <c r="N2638" s="140"/>
      <c r="O2638" s="140"/>
      <c r="P2638" s="140"/>
    </row>
    <row r="2639" spans="14:16">
      <c r="N2639" s="140"/>
      <c r="O2639" s="140"/>
      <c r="P2639" s="140"/>
    </row>
    <row r="2640" spans="14:16">
      <c r="N2640" s="140"/>
      <c r="O2640" s="140"/>
      <c r="P2640" s="140"/>
    </row>
    <row r="2641" spans="14:16">
      <c r="N2641" s="140"/>
      <c r="O2641" s="140"/>
      <c r="P2641" s="140"/>
    </row>
    <row r="2642" spans="14:16">
      <c r="N2642" s="140"/>
      <c r="O2642" s="140"/>
      <c r="P2642" s="140"/>
    </row>
    <row r="2643" spans="14:16">
      <c r="N2643" s="140"/>
      <c r="O2643" s="140"/>
      <c r="P2643" s="140"/>
    </row>
    <row r="2644" spans="14:16">
      <c r="N2644" s="140"/>
      <c r="O2644" s="140"/>
      <c r="P2644" s="140"/>
    </row>
    <row r="2645" spans="14:16">
      <c r="N2645" s="140"/>
      <c r="O2645" s="140"/>
      <c r="P2645" s="140"/>
    </row>
    <row r="2646" spans="14:16">
      <c r="N2646" s="140"/>
      <c r="O2646" s="140"/>
      <c r="P2646" s="140"/>
    </row>
    <row r="2647" spans="14:16">
      <c r="N2647" s="140"/>
      <c r="O2647" s="140"/>
      <c r="P2647" s="140"/>
    </row>
    <row r="2648" spans="14:16">
      <c r="N2648" s="140"/>
      <c r="O2648" s="140"/>
      <c r="P2648" s="140"/>
    </row>
    <row r="2649" spans="14:16">
      <c r="N2649" s="140"/>
      <c r="O2649" s="140"/>
      <c r="P2649" s="140"/>
    </row>
    <row r="2650" spans="14:16">
      <c r="N2650" s="140"/>
      <c r="O2650" s="140"/>
      <c r="P2650" s="140"/>
    </row>
    <row r="2651" spans="14:16">
      <c r="N2651" s="140"/>
      <c r="O2651" s="140"/>
      <c r="P2651" s="140"/>
    </row>
    <row r="2652" spans="14:16">
      <c r="N2652" s="140"/>
      <c r="O2652" s="140"/>
      <c r="P2652" s="140"/>
    </row>
    <row r="2653" spans="14:16">
      <c r="N2653" s="140"/>
      <c r="O2653" s="140"/>
      <c r="P2653" s="140"/>
    </row>
    <row r="2654" spans="14:16">
      <c r="N2654" s="140"/>
      <c r="O2654" s="140"/>
      <c r="P2654" s="140"/>
    </row>
    <row r="2655" spans="14:16">
      <c r="N2655" s="140"/>
      <c r="O2655" s="140"/>
      <c r="P2655" s="140"/>
    </row>
    <row r="2656" spans="14:16">
      <c r="N2656" s="140"/>
      <c r="O2656" s="140"/>
      <c r="P2656" s="140"/>
    </row>
    <row r="2657" spans="14:16">
      <c r="N2657" s="140"/>
      <c r="O2657" s="140"/>
      <c r="P2657" s="140"/>
    </row>
    <row r="2658" spans="14:16">
      <c r="N2658" s="140"/>
      <c r="O2658" s="140"/>
      <c r="P2658" s="140"/>
    </row>
    <row r="2659" spans="14:16">
      <c r="N2659" s="140"/>
      <c r="O2659" s="140"/>
      <c r="P2659" s="140"/>
    </row>
    <row r="2660" spans="14:16">
      <c r="N2660" s="140"/>
      <c r="O2660" s="140"/>
      <c r="P2660" s="140"/>
    </row>
    <row r="2661" spans="14:16">
      <c r="N2661" s="140"/>
      <c r="O2661" s="140"/>
      <c r="P2661" s="140"/>
    </row>
    <row r="2662" spans="14:16">
      <c r="N2662" s="140"/>
      <c r="O2662" s="140"/>
      <c r="P2662" s="140"/>
    </row>
    <row r="2663" spans="14:16">
      <c r="N2663" s="140"/>
      <c r="O2663" s="140"/>
      <c r="P2663" s="140"/>
    </row>
    <row r="2664" spans="14:16">
      <c r="N2664" s="140"/>
      <c r="O2664" s="140"/>
      <c r="P2664" s="140"/>
    </row>
    <row r="2665" spans="14:16">
      <c r="N2665" s="140"/>
      <c r="O2665" s="140"/>
      <c r="P2665" s="140"/>
    </row>
    <row r="2666" spans="14:16">
      <c r="N2666" s="140"/>
      <c r="O2666" s="140"/>
      <c r="P2666" s="140"/>
    </row>
    <row r="2667" spans="14:16">
      <c r="N2667" s="140"/>
      <c r="O2667" s="140"/>
      <c r="P2667" s="140"/>
    </row>
    <row r="2668" spans="14:16">
      <c r="N2668" s="140"/>
      <c r="O2668" s="140"/>
      <c r="P2668" s="140"/>
    </row>
    <row r="2669" spans="14:16">
      <c r="N2669" s="140"/>
      <c r="O2669" s="140"/>
      <c r="P2669" s="140"/>
    </row>
    <row r="2670" spans="14:16">
      <c r="N2670" s="140"/>
      <c r="O2670" s="140"/>
      <c r="P2670" s="140"/>
    </row>
    <row r="2671" spans="14:16">
      <c r="N2671" s="140"/>
      <c r="O2671" s="140"/>
      <c r="P2671" s="140"/>
    </row>
    <row r="2672" spans="14:16">
      <c r="N2672" s="140"/>
      <c r="O2672" s="140"/>
      <c r="P2672" s="140"/>
    </row>
    <row r="2673" spans="14:16">
      <c r="N2673" s="140"/>
      <c r="O2673" s="140"/>
      <c r="P2673" s="140"/>
    </row>
    <row r="2674" spans="14:16">
      <c r="N2674" s="140"/>
      <c r="O2674" s="140"/>
      <c r="P2674" s="140"/>
    </row>
    <row r="2675" spans="14:16">
      <c r="N2675" s="140"/>
      <c r="O2675" s="140"/>
      <c r="P2675" s="140"/>
    </row>
    <row r="2676" spans="14:16">
      <c r="N2676" s="140"/>
      <c r="O2676" s="140"/>
      <c r="P2676" s="140"/>
    </row>
    <row r="2677" spans="14:16">
      <c r="N2677" s="140"/>
      <c r="O2677" s="140"/>
      <c r="P2677" s="140"/>
    </row>
    <row r="2678" spans="14:16">
      <c r="N2678" s="140"/>
      <c r="O2678" s="140"/>
      <c r="P2678" s="140"/>
    </row>
    <row r="2679" spans="14:16">
      <c r="N2679" s="140"/>
      <c r="O2679" s="140"/>
      <c r="P2679" s="140"/>
    </row>
    <row r="2680" spans="14:16">
      <c r="N2680" s="140"/>
      <c r="O2680" s="140"/>
      <c r="P2680" s="140"/>
    </row>
    <row r="2681" spans="14:16">
      <c r="N2681" s="140"/>
      <c r="O2681" s="140"/>
      <c r="P2681" s="140"/>
    </row>
    <row r="2682" spans="14:16">
      <c r="N2682" s="140"/>
      <c r="O2682" s="140"/>
      <c r="P2682" s="140"/>
    </row>
    <row r="2683" spans="14:16">
      <c r="N2683" s="140"/>
      <c r="O2683" s="140"/>
      <c r="P2683" s="140"/>
    </row>
    <row r="2684" spans="14:16">
      <c r="N2684" s="140"/>
      <c r="O2684" s="140"/>
      <c r="P2684" s="140"/>
    </row>
    <row r="2685" spans="14:16">
      <c r="N2685" s="140"/>
      <c r="O2685" s="140"/>
      <c r="P2685" s="140"/>
    </row>
    <row r="2686" spans="14:16">
      <c r="N2686" s="140"/>
      <c r="O2686" s="140"/>
      <c r="P2686" s="140"/>
    </row>
    <row r="2687" spans="14:16">
      <c r="N2687" s="140"/>
      <c r="O2687" s="140"/>
      <c r="P2687" s="140"/>
    </row>
    <row r="2688" spans="14:16">
      <c r="N2688" s="140"/>
      <c r="O2688" s="140"/>
      <c r="P2688" s="140"/>
    </row>
    <row r="2689" spans="14:16">
      <c r="N2689" s="140"/>
      <c r="O2689" s="140"/>
      <c r="P2689" s="140"/>
    </row>
    <row r="2690" spans="14:16">
      <c r="N2690" s="140"/>
      <c r="O2690" s="140"/>
      <c r="P2690" s="140"/>
    </row>
    <row r="2691" spans="14:16">
      <c r="N2691" s="140"/>
      <c r="O2691" s="140"/>
      <c r="P2691" s="140"/>
    </row>
    <row r="2692" spans="14:16">
      <c r="N2692" s="140"/>
      <c r="O2692" s="140"/>
      <c r="P2692" s="140"/>
    </row>
    <row r="2693" spans="14:16">
      <c r="N2693" s="140"/>
      <c r="O2693" s="140"/>
      <c r="P2693" s="140"/>
    </row>
    <row r="2694" spans="14:16">
      <c r="N2694" s="140"/>
      <c r="O2694" s="140"/>
      <c r="P2694" s="140"/>
    </row>
    <row r="2695" spans="14:16">
      <c r="N2695" s="140"/>
      <c r="O2695" s="140"/>
      <c r="P2695" s="140"/>
    </row>
    <row r="2696" spans="14:16">
      <c r="N2696" s="140"/>
      <c r="O2696" s="140"/>
      <c r="P2696" s="140"/>
    </row>
    <row r="2697" spans="14:16">
      <c r="N2697" s="140"/>
      <c r="O2697" s="140"/>
      <c r="P2697" s="140"/>
    </row>
    <row r="2698" spans="14:16">
      <c r="N2698" s="140"/>
      <c r="O2698" s="140"/>
      <c r="P2698" s="140"/>
    </row>
    <row r="2699" spans="14:16">
      <c r="N2699" s="140"/>
      <c r="O2699" s="140"/>
      <c r="P2699" s="140"/>
    </row>
    <row r="2700" spans="14:16">
      <c r="N2700" s="140"/>
      <c r="O2700" s="140"/>
      <c r="P2700" s="140"/>
    </row>
    <row r="2701" spans="14:16">
      <c r="N2701" s="140"/>
      <c r="O2701" s="140"/>
      <c r="P2701" s="140"/>
    </row>
    <row r="2702" spans="14:16">
      <c r="N2702" s="140"/>
      <c r="O2702" s="140"/>
      <c r="P2702" s="140"/>
    </row>
    <row r="2703" spans="14:16">
      <c r="N2703" s="140"/>
      <c r="O2703" s="140"/>
      <c r="P2703" s="140"/>
    </row>
    <row r="2704" spans="14:16">
      <c r="N2704" s="140"/>
      <c r="O2704" s="140"/>
      <c r="P2704" s="140"/>
    </row>
    <row r="2705" spans="14:16">
      <c r="N2705" s="140"/>
      <c r="O2705" s="140"/>
      <c r="P2705" s="140"/>
    </row>
    <row r="2706" spans="14:16">
      <c r="N2706" s="140"/>
      <c r="O2706" s="140"/>
      <c r="P2706" s="140"/>
    </row>
    <row r="2707" spans="14:16">
      <c r="N2707" s="140"/>
      <c r="O2707" s="140"/>
      <c r="P2707" s="140"/>
    </row>
    <row r="2708" spans="14:16">
      <c r="N2708" s="140"/>
      <c r="O2708" s="140"/>
      <c r="P2708" s="140"/>
    </row>
    <row r="2709" spans="14:16">
      <c r="N2709" s="140"/>
      <c r="O2709" s="140"/>
      <c r="P2709" s="140"/>
    </row>
    <row r="2710" spans="14:16">
      <c r="N2710" s="140"/>
      <c r="O2710" s="140"/>
      <c r="P2710" s="140"/>
    </row>
    <row r="2711" spans="14:16">
      <c r="N2711" s="140"/>
      <c r="O2711" s="140"/>
      <c r="P2711" s="140"/>
    </row>
    <row r="2712" spans="14:16">
      <c r="N2712" s="140"/>
      <c r="O2712" s="140"/>
      <c r="P2712" s="140"/>
    </row>
    <row r="2713" spans="14:16">
      <c r="N2713" s="140"/>
      <c r="O2713" s="140"/>
      <c r="P2713" s="140"/>
    </row>
    <row r="2714" spans="14:16">
      <c r="N2714" s="140"/>
      <c r="O2714" s="140"/>
      <c r="P2714" s="140"/>
    </row>
    <row r="2715" spans="14:16">
      <c r="N2715" s="140"/>
      <c r="O2715" s="140"/>
      <c r="P2715" s="140"/>
    </row>
    <row r="2716" spans="14:16">
      <c r="N2716" s="140"/>
      <c r="O2716" s="140"/>
      <c r="P2716" s="140"/>
    </row>
    <row r="2717" spans="14:16">
      <c r="N2717" s="140"/>
      <c r="O2717" s="140"/>
      <c r="P2717" s="140"/>
    </row>
    <row r="2718" spans="14:16">
      <c r="N2718" s="140"/>
      <c r="O2718" s="140"/>
      <c r="P2718" s="140"/>
    </row>
    <row r="2719" spans="14:16">
      <c r="N2719" s="140"/>
      <c r="O2719" s="140"/>
      <c r="P2719" s="140"/>
    </row>
    <row r="2720" spans="14:16">
      <c r="N2720" s="140"/>
      <c r="O2720" s="140"/>
      <c r="P2720" s="140"/>
    </row>
    <row r="2721" spans="14:16">
      <c r="N2721" s="140"/>
      <c r="O2721" s="140"/>
      <c r="P2721" s="140"/>
    </row>
    <row r="2722" spans="14:16">
      <c r="N2722" s="140"/>
      <c r="O2722" s="140"/>
      <c r="P2722" s="140"/>
    </row>
    <row r="2723" spans="14:16">
      <c r="N2723" s="140"/>
      <c r="O2723" s="140"/>
      <c r="P2723" s="140"/>
    </row>
    <row r="2724" spans="14:16">
      <c r="N2724" s="140"/>
      <c r="O2724" s="140"/>
      <c r="P2724" s="140"/>
    </row>
    <row r="2725" spans="14:16">
      <c r="N2725" s="140"/>
      <c r="O2725" s="140"/>
      <c r="P2725" s="140"/>
    </row>
    <row r="2726" spans="14:16">
      <c r="N2726" s="140"/>
      <c r="O2726" s="140"/>
      <c r="P2726" s="140"/>
    </row>
    <row r="2727" spans="14:16">
      <c r="N2727" s="140"/>
      <c r="O2727" s="140"/>
      <c r="P2727" s="140"/>
    </row>
    <row r="2728" spans="14:16">
      <c r="N2728" s="140"/>
      <c r="O2728" s="140"/>
      <c r="P2728" s="140"/>
    </row>
    <row r="2729" spans="14:16">
      <c r="N2729" s="140"/>
      <c r="O2729" s="140"/>
      <c r="P2729" s="140"/>
    </row>
    <row r="2730" spans="14:16">
      <c r="N2730" s="140"/>
      <c r="O2730" s="140"/>
      <c r="P2730" s="140"/>
    </row>
    <row r="2731" spans="14:16">
      <c r="N2731" s="140"/>
      <c r="O2731" s="140"/>
      <c r="P2731" s="140"/>
    </row>
    <row r="2732" spans="14:16">
      <c r="N2732" s="140"/>
      <c r="O2732" s="140"/>
      <c r="P2732" s="140"/>
    </row>
    <row r="2733" spans="14:16">
      <c r="N2733" s="140"/>
      <c r="O2733" s="140"/>
      <c r="P2733" s="140"/>
    </row>
    <row r="2734" spans="14:16">
      <c r="N2734" s="140"/>
      <c r="O2734" s="140"/>
      <c r="P2734" s="140"/>
    </row>
    <row r="2735" spans="14:16">
      <c r="N2735" s="140"/>
      <c r="O2735" s="140"/>
      <c r="P2735" s="140"/>
    </row>
    <row r="2736" spans="14:16">
      <c r="N2736" s="140"/>
      <c r="O2736" s="140"/>
      <c r="P2736" s="140"/>
    </row>
    <row r="2737" spans="14:16">
      <c r="N2737" s="140"/>
      <c r="O2737" s="140"/>
      <c r="P2737" s="140"/>
    </row>
    <row r="2738" spans="14:16">
      <c r="N2738" s="140"/>
      <c r="O2738" s="140"/>
      <c r="P2738" s="140"/>
    </row>
    <row r="2739" spans="14:16">
      <c r="N2739" s="140"/>
      <c r="O2739" s="140"/>
      <c r="P2739" s="140"/>
    </row>
    <row r="2740" spans="14:16">
      <c r="N2740" s="140"/>
      <c r="O2740" s="140"/>
      <c r="P2740" s="140"/>
    </row>
    <row r="2741" spans="14:16">
      <c r="N2741" s="140"/>
      <c r="O2741" s="140"/>
      <c r="P2741" s="140"/>
    </row>
    <row r="2742" spans="14:16">
      <c r="N2742" s="140"/>
      <c r="O2742" s="140"/>
      <c r="P2742" s="140"/>
    </row>
    <row r="2743" spans="14:16">
      <c r="N2743" s="140"/>
      <c r="O2743" s="140"/>
      <c r="P2743" s="140"/>
    </row>
    <row r="2744" spans="14:16">
      <c r="N2744" s="140"/>
      <c r="O2744" s="140"/>
      <c r="P2744" s="140"/>
    </row>
    <row r="2745" spans="14:16">
      <c r="N2745" s="140"/>
      <c r="O2745" s="140"/>
      <c r="P2745" s="140"/>
    </row>
    <row r="2746" spans="14:16">
      <c r="N2746" s="140"/>
      <c r="O2746" s="140"/>
      <c r="P2746" s="140"/>
    </row>
    <row r="2747" spans="14:16">
      <c r="N2747" s="140"/>
      <c r="O2747" s="140"/>
      <c r="P2747" s="140"/>
    </row>
    <row r="2748" spans="14:16">
      <c r="N2748" s="140"/>
      <c r="O2748" s="140"/>
      <c r="P2748" s="140"/>
    </row>
    <row r="2749" spans="14:16">
      <c r="N2749" s="140"/>
      <c r="O2749" s="140"/>
      <c r="P2749" s="140"/>
    </row>
    <row r="2750" spans="14:16">
      <c r="N2750" s="140"/>
      <c r="O2750" s="140"/>
      <c r="P2750" s="140"/>
    </row>
    <row r="2751" spans="14:16">
      <c r="N2751" s="140"/>
      <c r="O2751" s="140"/>
      <c r="P2751" s="140"/>
    </row>
    <row r="2752" spans="14:16">
      <c r="N2752" s="140"/>
      <c r="O2752" s="140"/>
      <c r="P2752" s="140"/>
    </row>
    <row r="2753" spans="14:16">
      <c r="N2753" s="140"/>
      <c r="O2753" s="140"/>
      <c r="P2753" s="140"/>
    </row>
    <row r="2754" spans="14:16">
      <c r="N2754" s="140"/>
      <c r="O2754" s="140"/>
      <c r="P2754" s="140"/>
    </row>
    <row r="2755" spans="14:16">
      <c r="N2755" s="140"/>
      <c r="O2755" s="140"/>
      <c r="P2755" s="140"/>
    </row>
    <row r="2756" spans="14:16">
      <c r="N2756" s="140"/>
      <c r="O2756" s="140"/>
      <c r="P2756" s="140"/>
    </row>
    <row r="2757" spans="14:16">
      <c r="N2757" s="140"/>
      <c r="O2757" s="140"/>
      <c r="P2757" s="140"/>
    </row>
    <row r="2758" spans="14:16">
      <c r="N2758" s="140"/>
      <c r="O2758" s="140"/>
      <c r="P2758" s="140"/>
    </row>
    <row r="2759" spans="14:16">
      <c r="N2759" s="140"/>
      <c r="O2759" s="140"/>
      <c r="P2759" s="140"/>
    </row>
    <row r="2760" spans="14:16">
      <c r="N2760" s="140"/>
      <c r="O2760" s="140"/>
      <c r="P2760" s="140"/>
    </row>
    <row r="2761" spans="14:16">
      <c r="N2761" s="140"/>
      <c r="O2761" s="140"/>
      <c r="P2761" s="140"/>
    </row>
    <row r="2762" spans="14:16">
      <c r="N2762" s="140"/>
      <c r="O2762" s="140"/>
      <c r="P2762" s="140"/>
    </row>
    <row r="2763" spans="14:16">
      <c r="N2763" s="140"/>
      <c r="O2763" s="140"/>
      <c r="P2763" s="140"/>
    </row>
    <row r="2764" spans="14:16">
      <c r="N2764" s="140"/>
      <c r="O2764" s="140"/>
      <c r="P2764" s="140"/>
    </row>
    <row r="2765" spans="14:16">
      <c r="N2765" s="140"/>
      <c r="O2765" s="140"/>
      <c r="P2765" s="140"/>
    </row>
    <row r="2766" spans="14:16">
      <c r="N2766" s="140"/>
      <c r="O2766" s="140"/>
      <c r="P2766" s="140"/>
    </row>
    <row r="2767" spans="14:16">
      <c r="N2767" s="140"/>
      <c r="O2767" s="140"/>
      <c r="P2767" s="140"/>
    </row>
    <row r="2768" spans="14:16">
      <c r="N2768" s="140"/>
      <c r="O2768" s="140"/>
      <c r="P2768" s="140"/>
    </row>
    <row r="2769" spans="14:16">
      <c r="N2769" s="140"/>
      <c r="O2769" s="140"/>
      <c r="P2769" s="140"/>
    </row>
    <row r="2770" spans="14:16">
      <c r="N2770" s="140"/>
      <c r="O2770" s="140"/>
      <c r="P2770" s="140"/>
    </row>
    <row r="2771" spans="14:16">
      <c r="N2771" s="140"/>
      <c r="O2771" s="140"/>
      <c r="P2771" s="140"/>
    </row>
    <row r="2772" spans="14:16">
      <c r="N2772" s="140"/>
      <c r="O2772" s="140"/>
      <c r="P2772" s="140"/>
    </row>
    <row r="2773" spans="14:16">
      <c r="N2773" s="140"/>
      <c r="O2773" s="140"/>
      <c r="P2773" s="140"/>
    </row>
    <row r="2774" spans="14:16">
      <c r="N2774" s="140"/>
      <c r="O2774" s="140"/>
      <c r="P2774" s="140"/>
    </row>
    <row r="2775" spans="14:16">
      <c r="N2775" s="140"/>
      <c r="O2775" s="140"/>
      <c r="P2775" s="140"/>
    </row>
    <row r="2776" spans="14:16">
      <c r="N2776" s="140"/>
      <c r="O2776" s="140"/>
      <c r="P2776" s="140"/>
    </row>
    <row r="2777" spans="14:16">
      <c r="N2777" s="140"/>
      <c r="O2777" s="140"/>
      <c r="P2777" s="140"/>
    </row>
    <row r="2778" spans="14:16">
      <c r="N2778" s="140"/>
      <c r="O2778" s="140"/>
      <c r="P2778" s="140"/>
    </row>
    <row r="2779" spans="14:16">
      <c r="N2779" s="140"/>
      <c r="O2779" s="140"/>
      <c r="P2779" s="140"/>
    </row>
    <row r="2780" spans="14:16">
      <c r="N2780" s="140"/>
      <c r="O2780" s="140"/>
      <c r="P2780" s="140"/>
    </row>
    <row r="2781" spans="14:16">
      <c r="N2781" s="140"/>
      <c r="O2781" s="140"/>
      <c r="P2781" s="140"/>
    </row>
    <row r="2782" spans="14:16">
      <c r="N2782" s="140"/>
      <c r="O2782" s="140"/>
      <c r="P2782" s="140"/>
    </row>
    <row r="2783" spans="14:16">
      <c r="N2783" s="140"/>
      <c r="O2783" s="140"/>
      <c r="P2783" s="140"/>
    </row>
    <row r="2784" spans="14:16">
      <c r="N2784" s="140"/>
      <c r="O2784" s="140"/>
      <c r="P2784" s="140"/>
    </row>
    <row r="2785" spans="14:16">
      <c r="N2785" s="140"/>
      <c r="O2785" s="140"/>
      <c r="P2785" s="140"/>
    </row>
    <row r="2786" spans="14:16">
      <c r="N2786" s="140"/>
      <c r="O2786" s="140"/>
      <c r="P2786" s="140"/>
    </row>
    <row r="2787" spans="14:16">
      <c r="N2787" s="140"/>
      <c r="O2787" s="140"/>
      <c r="P2787" s="140"/>
    </row>
    <row r="2788" spans="14:16">
      <c r="N2788" s="140"/>
      <c r="O2788" s="140"/>
      <c r="P2788" s="140"/>
    </row>
    <row r="2789" spans="14:16">
      <c r="N2789" s="140"/>
      <c r="O2789" s="140"/>
      <c r="P2789" s="140"/>
    </row>
    <row r="2790" spans="14:16">
      <c r="N2790" s="140"/>
      <c r="O2790" s="140"/>
      <c r="P2790" s="140"/>
    </row>
    <row r="2791" spans="14:16">
      <c r="N2791" s="140"/>
      <c r="O2791" s="140"/>
      <c r="P2791" s="140"/>
    </row>
    <row r="2792" spans="14:16">
      <c r="N2792" s="140"/>
      <c r="O2792" s="140"/>
      <c r="P2792" s="140"/>
    </row>
    <row r="2793" spans="14:16">
      <c r="N2793" s="140"/>
      <c r="O2793" s="140"/>
      <c r="P2793" s="140"/>
    </row>
    <row r="2794" spans="14:16">
      <c r="N2794" s="140"/>
      <c r="O2794" s="140"/>
      <c r="P2794" s="140"/>
    </row>
    <row r="2795" spans="14:16">
      <c r="N2795" s="140"/>
      <c r="O2795" s="140"/>
      <c r="P2795" s="140"/>
    </row>
    <row r="2796" spans="14:16">
      <c r="N2796" s="140"/>
      <c r="O2796" s="140"/>
      <c r="P2796" s="140"/>
    </row>
    <row r="2797" spans="14:16">
      <c r="N2797" s="140"/>
      <c r="O2797" s="140"/>
      <c r="P2797" s="140"/>
    </row>
    <row r="2798" spans="14:16">
      <c r="N2798" s="140"/>
      <c r="O2798" s="140"/>
      <c r="P2798" s="140"/>
    </row>
    <row r="2799" spans="14:16">
      <c r="N2799" s="140"/>
      <c r="O2799" s="140"/>
      <c r="P2799" s="140"/>
    </row>
    <row r="2800" spans="14:16">
      <c r="N2800" s="140"/>
      <c r="O2800" s="140"/>
      <c r="P2800" s="140"/>
    </row>
    <row r="2801" spans="14:16">
      <c r="N2801" s="140"/>
      <c r="O2801" s="140"/>
      <c r="P2801" s="140"/>
    </row>
    <row r="2802" spans="14:16">
      <c r="N2802" s="140"/>
      <c r="O2802" s="140"/>
      <c r="P2802" s="140"/>
    </row>
    <row r="2803" spans="14:16">
      <c r="N2803" s="140"/>
      <c r="O2803" s="140"/>
      <c r="P2803" s="140"/>
    </row>
    <row r="2804" spans="14:16">
      <c r="N2804" s="140"/>
      <c r="O2804" s="140"/>
      <c r="P2804" s="140"/>
    </row>
    <row r="2805" spans="14:16">
      <c r="N2805" s="140"/>
      <c r="O2805" s="140"/>
      <c r="P2805" s="140"/>
    </row>
    <row r="2806" spans="14:16">
      <c r="N2806" s="140"/>
      <c r="O2806" s="140"/>
      <c r="P2806" s="140"/>
    </row>
    <row r="2807" spans="14:16">
      <c r="N2807" s="140"/>
      <c r="O2807" s="140"/>
      <c r="P2807" s="140"/>
    </row>
    <row r="2808" spans="14:16">
      <c r="N2808" s="140"/>
      <c r="O2808" s="140"/>
      <c r="P2808" s="140"/>
    </row>
    <row r="2809" spans="14:16">
      <c r="N2809" s="140"/>
      <c r="O2809" s="140"/>
      <c r="P2809" s="140"/>
    </row>
    <row r="2810" spans="14:16">
      <c r="N2810" s="140"/>
      <c r="O2810" s="140"/>
      <c r="P2810" s="140"/>
    </row>
    <row r="2811" spans="14:16">
      <c r="N2811" s="140"/>
      <c r="O2811" s="140"/>
      <c r="P2811" s="140"/>
    </row>
    <row r="2812" spans="14:16">
      <c r="N2812" s="140"/>
      <c r="O2812" s="140"/>
      <c r="P2812" s="140"/>
    </row>
    <row r="2813" spans="14:16">
      <c r="N2813" s="140"/>
      <c r="O2813" s="140"/>
      <c r="P2813" s="140"/>
    </row>
    <row r="2814" spans="14:16">
      <c r="N2814" s="140"/>
      <c r="O2814" s="140"/>
      <c r="P2814" s="140"/>
    </row>
    <row r="2815" spans="14:16">
      <c r="N2815" s="140"/>
      <c r="O2815" s="140"/>
      <c r="P2815" s="140"/>
    </row>
    <row r="2816" spans="14:16">
      <c r="N2816" s="140"/>
      <c r="O2816" s="140"/>
      <c r="P2816" s="140"/>
    </row>
    <row r="2817" spans="14:16">
      <c r="N2817" s="140"/>
      <c r="O2817" s="140"/>
      <c r="P2817" s="140"/>
    </row>
    <row r="2818" spans="14:16">
      <c r="N2818" s="140"/>
      <c r="O2818" s="140"/>
      <c r="P2818" s="140"/>
    </row>
    <row r="2819" spans="14:16">
      <c r="N2819" s="140"/>
      <c r="O2819" s="140"/>
      <c r="P2819" s="140"/>
    </row>
    <row r="2820" spans="14:16">
      <c r="N2820" s="140"/>
      <c r="O2820" s="140"/>
      <c r="P2820" s="140"/>
    </row>
    <row r="2821" spans="14:16">
      <c r="N2821" s="140"/>
      <c r="O2821" s="140"/>
      <c r="P2821" s="140"/>
    </row>
    <row r="2822" spans="14:16">
      <c r="N2822" s="140"/>
      <c r="O2822" s="140"/>
      <c r="P2822" s="140"/>
    </row>
    <row r="2823" spans="14:16">
      <c r="N2823" s="140"/>
      <c r="O2823" s="140"/>
      <c r="P2823" s="140"/>
    </row>
    <row r="2824" spans="14:16">
      <c r="N2824" s="140"/>
      <c r="O2824" s="140"/>
      <c r="P2824" s="140"/>
    </row>
    <row r="2825" spans="14:16">
      <c r="N2825" s="140"/>
      <c r="O2825" s="140"/>
      <c r="P2825" s="140"/>
    </row>
    <row r="2826" spans="14:16">
      <c r="N2826" s="140"/>
      <c r="O2826" s="140"/>
      <c r="P2826" s="140"/>
    </row>
    <row r="2827" spans="14:16">
      <c r="N2827" s="140"/>
      <c r="O2827" s="140"/>
      <c r="P2827" s="140"/>
    </row>
    <row r="2828" spans="14:16">
      <c r="N2828" s="140"/>
      <c r="O2828" s="140"/>
      <c r="P2828" s="140"/>
    </row>
    <row r="2829" spans="14:16">
      <c r="N2829" s="140"/>
      <c r="O2829" s="140"/>
      <c r="P2829" s="140"/>
    </row>
    <row r="2830" spans="14:16">
      <c r="N2830" s="140"/>
      <c r="O2830" s="140"/>
      <c r="P2830" s="140"/>
    </row>
    <row r="2831" spans="14:16">
      <c r="N2831" s="140"/>
      <c r="O2831" s="140"/>
      <c r="P2831" s="140"/>
    </row>
    <row r="2832" spans="14:16">
      <c r="N2832" s="140"/>
      <c r="O2832" s="140"/>
      <c r="P2832" s="140"/>
    </row>
    <row r="2833" spans="14:16">
      <c r="N2833" s="140"/>
      <c r="O2833" s="140"/>
      <c r="P2833" s="140"/>
    </row>
    <row r="2834" spans="14:16">
      <c r="N2834" s="140"/>
      <c r="O2834" s="140"/>
      <c r="P2834" s="140"/>
    </row>
    <row r="2835" spans="14:16">
      <c r="N2835" s="140"/>
      <c r="O2835" s="140"/>
      <c r="P2835" s="140"/>
    </row>
    <row r="2836" spans="14:16">
      <c r="N2836" s="140"/>
      <c r="O2836" s="140"/>
      <c r="P2836" s="140"/>
    </row>
    <row r="2837" spans="14:16">
      <c r="N2837" s="140"/>
      <c r="O2837" s="140"/>
      <c r="P2837" s="140"/>
    </row>
    <row r="2838" spans="14:16">
      <c r="N2838" s="140"/>
      <c r="O2838" s="140"/>
      <c r="P2838" s="140"/>
    </row>
    <row r="2839" spans="14:16">
      <c r="N2839" s="140"/>
      <c r="O2839" s="140"/>
      <c r="P2839" s="140"/>
    </row>
    <row r="2840" spans="14:16">
      <c r="N2840" s="140"/>
      <c r="O2840" s="140"/>
      <c r="P2840" s="140"/>
    </row>
    <row r="2841" spans="14:16">
      <c r="N2841" s="140"/>
      <c r="O2841" s="140"/>
      <c r="P2841" s="140"/>
    </row>
    <row r="2842" spans="14:16">
      <c r="N2842" s="140"/>
      <c r="O2842" s="140"/>
      <c r="P2842" s="140"/>
    </row>
    <row r="2843" spans="14:16">
      <c r="N2843" s="140"/>
      <c r="O2843" s="140"/>
      <c r="P2843" s="140"/>
    </row>
    <row r="2844" spans="14:16">
      <c r="N2844" s="140"/>
      <c r="O2844" s="140"/>
      <c r="P2844" s="140"/>
    </row>
    <row r="2845" spans="14:16">
      <c r="N2845" s="140"/>
      <c r="O2845" s="140"/>
      <c r="P2845" s="140"/>
    </row>
    <row r="2846" spans="14:16">
      <c r="N2846" s="140"/>
      <c r="O2846" s="140"/>
      <c r="P2846" s="140"/>
    </row>
    <row r="2847" spans="14:16">
      <c r="N2847" s="140"/>
      <c r="O2847" s="140"/>
      <c r="P2847" s="140"/>
    </row>
    <row r="2848" spans="14:16">
      <c r="N2848" s="140"/>
      <c r="O2848" s="140"/>
      <c r="P2848" s="140"/>
    </row>
    <row r="2849" spans="14:16">
      <c r="N2849" s="140"/>
      <c r="O2849" s="140"/>
      <c r="P2849" s="140"/>
    </row>
    <row r="2850" spans="14:16">
      <c r="N2850" s="140"/>
      <c r="O2850" s="140"/>
      <c r="P2850" s="140"/>
    </row>
    <row r="2851" spans="14:16">
      <c r="N2851" s="140"/>
      <c r="O2851" s="140"/>
      <c r="P2851" s="140"/>
    </row>
    <row r="2852" spans="14:16">
      <c r="N2852" s="140"/>
      <c r="O2852" s="140"/>
      <c r="P2852" s="140"/>
    </row>
    <row r="2853" spans="14:16">
      <c r="N2853" s="140"/>
      <c r="O2853" s="140"/>
      <c r="P2853" s="140"/>
    </row>
    <row r="2854" spans="14:16">
      <c r="N2854" s="140"/>
      <c r="O2854" s="140"/>
      <c r="P2854" s="140"/>
    </row>
    <row r="2855" spans="14:16">
      <c r="N2855" s="140"/>
      <c r="O2855" s="140"/>
      <c r="P2855" s="140"/>
    </row>
    <row r="2856" spans="14:16">
      <c r="N2856" s="140"/>
      <c r="O2856" s="140"/>
      <c r="P2856" s="140"/>
    </row>
    <row r="2857" spans="14:16">
      <c r="N2857" s="140"/>
      <c r="O2857" s="140"/>
      <c r="P2857" s="140"/>
    </row>
    <row r="2858" spans="14:16">
      <c r="N2858" s="140"/>
      <c r="O2858" s="140"/>
      <c r="P2858" s="140"/>
    </row>
    <row r="2859" spans="14:16">
      <c r="N2859" s="140"/>
      <c r="O2859" s="140"/>
      <c r="P2859" s="140"/>
    </row>
    <row r="2860" spans="14:16">
      <c r="N2860" s="140"/>
      <c r="O2860" s="140"/>
      <c r="P2860" s="140"/>
    </row>
    <row r="2861" spans="14:16">
      <c r="N2861" s="140"/>
      <c r="O2861" s="140"/>
      <c r="P2861" s="140"/>
    </row>
    <row r="2862" spans="14:16">
      <c r="N2862" s="140"/>
      <c r="O2862" s="140"/>
      <c r="P2862" s="140"/>
    </row>
    <row r="2863" spans="14:16">
      <c r="N2863" s="140"/>
      <c r="O2863" s="140"/>
      <c r="P2863" s="140"/>
    </row>
    <row r="2864" spans="14:16">
      <c r="N2864" s="140"/>
      <c r="O2864" s="140"/>
      <c r="P2864" s="140"/>
    </row>
    <row r="2865" spans="14:16">
      <c r="N2865" s="140"/>
      <c r="O2865" s="140"/>
      <c r="P2865" s="140"/>
    </row>
    <row r="2866" spans="14:16">
      <c r="N2866" s="140"/>
      <c r="O2866" s="140"/>
      <c r="P2866" s="140"/>
    </row>
    <row r="2867" spans="14:16">
      <c r="N2867" s="140"/>
      <c r="O2867" s="140"/>
      <c r="P2867" s="140"/>
    </row>
    <row r="2868" spans="14:16">
      <c r="N2868" s="140"/>
      <c r="O2868" s="140"/>
      <c r="P2868" s="140"/>
    </row>
    <row r="2869" spans="14:16">
      <c r="N2869" s="140"/>
      <c r="O2869" s="140"/>
      <c r="P2869" s="140"/>
    </row>
    <row r="2870" spans="14:16">
      <c r="N2870" s="140"/>
      <c r="O2870" s="140"/>
      <c r="P2870" s="140"/>
    </row>
    <row r="2871" spans="14:16">
      <c r="N2871" s="140"/>
      <c r="O2871" s="140"/>
      <c r="P2871" s="140"/>
    </row>
    <row r="2872" spans="14:16">
      <c r="N2872" s="140"/>
      <c r="O2872" s="140"/>
      <c r="P2872" s="140"/>
    </row>
    <row r="2873" spans="14:16">
      <c r="N2873" s="140"/>
      <c r="O2873" s="140"/>
      <c r="P2873" s="140"/>
    </row>
    <row r="2874" spans="14:16">
      <c r="N2874" s="140"/>
      <c r="O2874" s="140"/>
      <c r="P2874" s="140"/>
    </row>
    <row r="2875" spans="14:16">
      <c r="N2875" s="140"/>
      <c r="O2875" s="140"/>
      <c r="P2875" s="140"/>
    </row>
    <row r="2876" spans="14:16">
      <c r="N2876" s="140"/>
      <c r="O2876" s="140"/>
      <c r="P2876" s="140"/>
    </row>
    <row r="2877" spans="14:16">
      <c r="N2877" s="140"/>
      <c r="O2877" s="140"/>
      <c r="P2877" s="140"/>
    </row>
    <row r="2878" spans="14:16">
      <c r="N2878" s="140"/>
      <c r="O2878" s="140"/>
      <c r="P2878" s="140"/>
    </row>
    <row r="2879" spans="14:16">
      <c r="N2879" s="140"/>
      <c r="O2879" s="140"/>
      <c r="P2879" s="140"/>
    </row>
    <row r="2880" spans="14:16">
      <c r="N2880" s="140"/>
      <c r="O2880" s="140"/>
      <c r="P2880" s="140"/>
    </row>
    <row r="2881" spans="14:16">
      <c r="N2881" s="140"/>
      <c r="O2881" s="140"/>
      <c r="P2881" s="140"/>
    </row>
    <row r="2882" spans="14:16">
      <c r="N2882" s="140"/>
      <c r="O2882" s="140"/>
      <c r="P2882" s="140"/>
    </row>
    <row r="2883" spans="14:16">
      <c r="N2883" s="140"/>
      <c r="O2883" s="140"/>
      <c r="P2883" s="140"/>
    </row>
    <row r="2884" spans="14:16">
      <c r="N2884" s="140"/>
      <c r="O2884" s="140"/>
      <c r="P2884" s="140"/>
    </row>
    <row r="2885" spans="14:16">
      <c r="N2885" s="140"/>
      <c r="O2885" s="140"/>
      <c r="P2885" s="140"/>
    </row>
    <row r="2886" spans="14:16">
      <c r="N2886" s="140"/>
      <c r="O2886" s="140"/>
      <c r="P2886" s="140"/>
    </row>
    <row r="2887" spans="14:16">
      <c r="N2887" s="140"/>
      <c r="O2887" s="140"/>
      <c r="P2887" s="140"/>
    </row>
    <row r="2888" spans="14:16">
      <c r="N2888" s="140"/>
      <c r="O2888" s="140"/>
      <c r="P2888" s="140"/>
    </row>
    <row r="2889" spans="14:16">
      <c r="N2889" s="140"/>
      <c r="O2889" s="140"/>
      <c r="P2889" s="140"/>
    </row>
    <row r="2890" spans="14:16">
      <c r="N2890" s="140"/>
      <c r="O2890" s="140"/>
      <c r="P2890" s="140"/>
    </row>
    <row r="2891" spans="14:16">
      <c r="N2891" s="140"/>
      <c r="O2891" s="140"/>
      <c r="P2891" s="140"/>
    </row>
    <row r="2892" spans="14:16">
      <c r="N2892" s="140"/>
      <c r="O2892" s="140"/>
      <c r="P2892" s="140"/>
    </row>
    <row r="2893" spans="14:16">
      <c r="N2893" s="140"/>
      <c r="O2893" s="140"/>
      <c r="P2893" s="140"/>
    </row>
    <row r="2894" spans="14:16">
      <c r="N2894" s="140"/>
      <c r="O2894" s="140"/>
      <c r="P2894" s="140"/>
    </row>
    <row r="2895" spans="14:16">
      <c r="N2895" s="140"/>
      <c r="O2895" s="140"/>
      <c r="P2895" s="140"/>
    </row>
    <row r="2896" spans="14:16">
      <c r="N2896" s="140"/>
      <c r="O2896" s="140"/>
      <c r="P2896" s="140"/>
    </row>
    <row r="2897" spans="14:16">
      <c r="N2897" s="140"/>
      <c r="O2897" s="140"/>
      <c r="P2897" s="140"/>
    </row>
    <row r="2898" spans="14:16">
      <c r="N2898" s="140"/>
      <c r="O2898" s="140"/>
      <c r="P2898" s="140"/>
    </row>
    <row r="2899" spans="14:16">
      <c r="N2899" s="140"/>
      <c r="O2899" s="140"/>
      <c r="P2899" s="140"/>
    </row>
    <row r="2900" spans="14:16">
      <c r="N2900" s="140"/>
      <c r="O2900" s="140"/>
      <c r="P2900" s="140"/>
    </row>
    <row r="2901" spans="14:16">
      <c r="N2901" s="140"/>
      <c r="O2901" s="140"/>
      <c r="P2901" s="140"/>
    </row>
    <row r="2902" spans="14:16">
      <c r="N2902" s="140"/>
      <c r="O2902" s="140"/>
      <c r="P2902" s="140"/>
    </row>
    <row r="2903" spans="14:16">
      <c r="N2903" s="140"/>
      <c r="O2903" s="140"/>
      <c r="P2903" s="140"/>
    </row>
    <row r="2904" spans="14:16">
      <c r="N2904" s="140"/>
      <c r="O2904" s="140"/>
      <c r="P2904" s="140"/>
    </row>
    <row r="2905" spans="14:16">
      <c r="N2905" s="140"/>
      <c r="O2905" s="140"/>
      <c r="P2905" s="140"/>
    </row>
    <row r="2906" spans="14:16">
      <c r="N2906" s="140"/>
      <c r="O2906" s="140"/>
      <c r="P2906" s="140"/>
    </row>
    <row r="2907" spans="14:16">
      <c r="N2907" s="140"/>
      <c r="O2907" s="140"/>
      <c r="P2907" s="140"/>
    </row>
    <row r="2908" spans="14:16">
      <c r="N2908" s="140"/>
      <c r="O2908" s="140"/>
      <c r="P2908" s="140"/>
    </row>
    <row r="2909" spans="14:16">
      <c r="N2909" s="140"/>
      <c r="O2909" s="140"/>
      <c r="P2909" s="140"/>
    </row>
    <row r="2910" spans="14:16">
      <c r="N2910" s="140"/>
      <c r="O2910" s="140"/>
      <c r="P2910" s="140"/>
    </row>
    <row r="2911" spans="14:16">
      <c r="N2911" s="140"/>
      <c r="O2911" s="140"/>
      <c r="P2911" s="140"/>
    </row>
    <row r="2912" spans="14:16">
      <c r="N2912" s="140"/>
      <c r="O2912" s="140"/>
      <c r="P2912" s="140"/>
    </row>
    <row r="2913" spans="14:16">
      <c r="N2913" s="140"/>
      <c r="O2913" s="140"/>
      <c r="P2913" s="140"/>
    </row>
    <row r="2914" spans="14:16">
      <c r="N2914" s="140"/>
      <c r="O2914" s="140"/>
      <c r="P2914" s="140"/>
    </row>
    <row r="2915" spans="14:16">
      <c r="N2915" s="140"/>
      <c r="O2915" s="140"/>
      <c r="P2915" s="140"/>
    </row>
    <row r="2916" spans="14:16">
      <c r="N2916" s="140"/>
      <c r="O2916" s="140"/>
      <c r="P2916" s="140"/>
    </row>
    <row r="2917" spans="14:16">
      <c r="N2917" s="140"/>
      <c r="O2917" s="140"/>
      <c r="P2917" s="140"/>
    </row>
    <row r="2918" spans="14:16">
      <c r="N2918" s="140"/>
      <c r="O2918" s="140"/>
      <c r="P2918" s="140"/>
    </row>
    <row r="2919" spans="14:16">
      <c r="N2919" s="140"/>
      <c r="O2919" s="140"/>
      <c r="P2919" s="140"/>
    </row>
    <row r="2920" spans="14:16">
      <c r="N2920" s="140"/>
      <c r="O2920" s="140"/>
      <c r="P2920" s="140"/>
    </row>
    <row r="2921" spans="14:16">
      <c r="N2921" s="140"/>
      <c r="O2921" s="140"/>
      <c r="P2921" s="140"/>
    </row>
    <row r="2922" spans="14:16">
      <c r="N2922" s="140"/>
      <c r="O2922" s="140"/>
      <c r="P2922" s="140"/>
    </row>
    <row r="2923" spans="14:16">
      <c r="N2923" s="140"/>
      <c r="O2923" s="140"/>
      <c r="P2923" s="140"/>
    </row>
    <row r="2924" spans="14:16">
      <c r="N2924" s="140"/>
      <c r="O2924" s="140"/>
      <c r="P2924" s="140"/>
    </row>
    <row r="2925" spans="14:16">
      <c r="N2925" s="140"/>
      <c r="O2925" s="140"/>
      <c r="P2925" s="140"/>
    </row>
    <row r="2926" spans="14:16">
      <c r="N2926" s="140"/>
      <c r="O2926" s="140"/>
      <c r="P2926" s="140"/>
    </row>
    <row r="2927" spans="14:16">
      <c r="N2927" s="140"/>
      <c r="O2927" s="140"/>
      <c r="P2927" s="140"/>
    </row>
    <row r="2928" spans="14:16">
      <c r="N2928" s="140"/>
      <c r="O2928" s="140"/>
      <c r="P2928" s="140"/>
    </row>
    <row r="2929" spans="14:16">
      <c r="N2929" s="140"/>
      <c r="O2929" s="140"/>
      <c r="P2929" s="140"/>
    </row>
    <row r="2930" spans="14:16">
      <c r="N2930" s="140"/>
      <c r="O2930" s="140"/>
      <c r="P2930" s="140"/>
    </row>
    <row r="2931" spans="14:16">
      <c r="N2931" s="140"/>
      <c r="O2931" s="140"/>
      <c r="P2931" s="140"/>
    </row>
    <row r="2932" spans="14:16">
      <c r="N2932" s="140"/>
      <c r="O2932" s="140"/>
      <c r="P2932" s="140"/>
    </row>
    <row r="2933" spans="14:16">
      <c r="N2933" s="140"/>
      <c r="O2933" s="140"/>
      <c r="P2933" s="140"/>
    </row>
    <row r="2934" spans="14:16">
      <c r="N2934" s="140"/>
      <c r="O2934" s="140"/>
      <c r="P2934" s="140"/>
    </row>
    <row r="2935" spans="14:16">
      <c r="N2935" s="140"/>
      <c r="O2935" s="140"/>
      <c r="P2935" s="140"/>
    </row>
    <row r="2936" spans="14:16">
      <c r="N2936" s="140"/>
      <c r="O2936" s="140"/>
      <c r="P2936" s="140"/>
    </row>
    <row r="2937" spans="14:16">
      <c r="N2937" s="140"/>
      <c r="O2937" s="140"/>
      <c r="P2937" s="140"/>
    </row>
    <row r="2938" spans="14:16">
      <c r="N2938" s="140"/>
      <c r="O2938" s="140"/>
      <c r="P2938" s="140"/>
    </row>
    <row r="2939" spans="14:16">
      <c r="N2939" s="140"/>
      <c r="O2939" s="140"/>
      <c r="P2939" s="140"/>
    </row>
    <row r="2940" spans="14:16">
      <c r="N2940" s="140"/>
      <c r="O2940" s="140"/>
      <c r="P2940" s="140"/>
    </row>
    <row r="2941" spans="14:16">
      <c r="N2941" s="140"/>
      <c r="O2941" s="140"/>
      <c r="P2941" s="140"/>
    </row>
    <row r="2942" spans="14:16">
      <c r="N2942" s="140"/>
      <c r="O2942" s="140"/>
      <c r="P2942" s="140"/>
    </row>
    <row r="2943" spans="14:16">
      <c r="N2943" s="140"/>
      <c r="O2943" s="140"/>
      <c r="P2943" s="140"/>
    </row>
    <row r="2944" spans="14:16">
      <c r="N2944" s="140"/>
      <c r="O2944" s="140"/>
      <c r="P2944" s="140"/>
    </row>
    <row r="2945" spans="14:16">
      <c r="N2945" s="140"/>
      <c r="O2945" s="140"/>
      <c r="P2945" s="140"/>
    </row>
    <row r="2946" spans="14:16">
      <c r="N2946" s="140"/>
      <c r="O2946" s="140"/>
      <c r="P2946" s="140"/>
    </row>
    <row r="2947" spans="14:16">
      <c r="N2947" s="140"/>
      <c r="O2947" s="140"/>
      <c r="P2947" s="140"/>
    </row>
    <row r="2948" spans="14:16">
      <c r="N2948" s="140"/>
      <c r="O2948" s="140"/>
      <c r="P2948" s="140"/>
    </row>
    <row r="2949" spans="14:16">
      <c r="N2949" s="140"/>
      <c r="O2949" s="140"/>
      <c r="P2949" s="140"/>
    </row>
    <row r="2950" spans="14:16">
      <c r="N2950" s="140"/>
      <c r="O2950" s="140"/>
      <c r="P2950" s="140"/>
    </row>
    <row r="2951" spans="14:16">
      <c r="N2951" s="140"/>
      <c r="O2951" s="140"/>
      <c r="P2951" s="140"/>
    </row>
    <row r="2952" spans="14:16">
      <c r="N2952" s="140"/>
      <c r="O2952" s="140"/>
      <c r="P2952" s="140"/>
    </row>
    <row r="2953" spans="14:16">
      <c r="N2953" s="140"/>
      <c r="O2953" s="140"/>
      <c r="P2953" s="140"/>
    </row>
    <row r="2954" spans="14:16">
      <c r="N2954" s="140"/>
      <c r="O2954" s="140"/>
      <c r="P2954" s="140"/>
    </row>
    <row r="2955" spans="14:16">
      <c r="N2955" s="140"/>
      <c r="O2955" s="140"/>
      <c r="P2955" s="140"/>
    </row>
    <row r="2956" spans="14:16">
      <c r="N2956" s="140"/>
      <c r="O2956" s="140"/>
      <c r="P2956" s="140"/>
    </row>
    <row r="2957" spans="14:16">
      <c r="N2957" s="140"/>
      <c r="O2957" s="140"/>
      <c r="P2957" s="140"/>
    </row>
    <row r="2958" spans="14:16">
      <c r="N2958" s="140"/>
      <c r="O2958" s="140"/>
      <c r="P2958" s="140"/>
    </row>
    <row r="2959" spans="14:16">
      <c r="N2959" s="140"/>
      <c r="O2959" s="140"/>
      <c r="P2959" s="140"/>
    </row>
    <row r="2960" spans="14:16">
      <c r="N2960" s="140"/>
      <c r="O2960" s="140"/>
      <c r="P2960" s="140"/>
    </row>
    <row r="2961" spans="14:16">
      <c r="N2961" s="140"/>
      <c r="O2961" s="140"/>
      <c r="P2961" s="140"/>
    </row>
    <row r="2962" spans="14:16">
      <c r="N2962" s="140"/>
      <c r="O2962" s="140"/>
      <c r="P2962" s="140"/>
    </row>
    <row r="2963" spans="14:16">
      <c r="N2963" s="140"/>
      <c r="O2963" s="140"/>
      <c r="P2963" s="140"/>
    </row>
    <row r="2964" spans="14:16">
      <c r="N2964" s="140"/>
      <c r="O2964" s="140"/>
      <c r="P2964" s="140"/>
    </row>
    <row r="2965" spans="14:16">
      <c r="N2965" s="140"/>
      <c r="O2965" s="140"/>
      <c r="P2965" s="140"/>
    </row>
    <row r="2966" spans="14:16">
      <c r="N2966" s="140"/>
      <c r="O2966" s="140"/>
      <c r="P2966" s="140"/>
    </row>
    <row r="2967" spans="14:16">
      <c r="N2967" s="140"/>
      <c r="O2967" s="140"/>
      <c r="P2967" s="140"/>
    </row>
    <row r="2968" spans="14:16">
      <c r="N2968" s="140"/>
      <c r="O2968" s="140"/>
      <c r="P2968" s="140"/>
    </row>
    <row r="2969" spans="14:16">
      <c r="N2969" s="140"/>
      <c r="O2969" s="140"/>
      <c r="P2969" s="140"/>
    </row>
    <row r="2970" spans="14:16">
      <c r="N2970" s="140"/>
      <c r="O2970" s="140"/>
      <c r="P2970" s="140"/>
    </row>
    <row r="2971" spans="14:16">
      <c r="N2971" s="140"/>
      <c r="O2971" s="140"/>
      <c r="P2971" s="140"/>
    </row>
    <row r="2972" spans="14:16">
      <c r="N2972" s="140"/>
      <c r="O2972" s="140"/>
      <c r="P2972" s="140"/>
    </row>
    <row r="2973" spans="14:16">
      <c r="N2973" s="140"/>
      <c r="O2973" s="140"/>
      <c r="P2973" s="140"/>
    </row>
    <row r="2974" spans="14:16">
      <c r="N2974" s="140"/>
      <c r="O2974" s="140"/>
      <c r="P2974" s="140"/>
    </row>
    <row r="2975" spans="14:16">
      <c r="N2975" s="140"/>
      <c r="O2975" s="140"/>
      <c r="P2975" s="140"/>
    </row>
    <row r="2976" spans="14:16">
      <c r="N2976" s="140"/>
      <c r="O2976" s="140"/>
      <c r="P2976" s="140"/>
    </row>
    <row r="2977" spans="14:16">
      <c r="N2977" s="140"/>
      <c r="O2977" s="140"/>
      <c r="P2977" s="140"/>
    </row>
    <row r="2978" spans="14:16">
      <c r="N2978" s="140"/>
      <c r="O2978" s="140"/>
      <c r="P2978" s="140"/>
    </row>
    <row r="2979" spans="14:16">
      <c r="N2979" s="140"/>
      <c r="O2979" s="140"/>
      <c r="P2979" s="140"/>
    </row>
    <row r="2980" spans="14:16">
      <c r="N2980" s="140"/>
      <c r="O2980" s="140"/>
      <c r="P2980" s="140"/>
    </row>
    <row r="2981" spans="14:16">
      <c r="N2981" s="140"/>
      <c r="O2981" s="140"/>
      <c r="P2981" s="140"/>
    </row>
    <row r="2982" spans="14:16">
      <c r="N2982" s="140"/>
      <c r="O2982" s="140"/>
      <c r="P2982" s="140"/>
    </row>
    <row r="2983" spans="14:16">
      <c r="N2983" s="140"/>
      <c r="O2983" s="140"/>
      <c r="P2983" s="140"/>
    </row>
    <row r="2984" spans="14:16">
      <c r="N2984" s="140"/>
      <c r="O2984" s="140"/>
      <c r="P2984" s="140"/>
    </row>
    <row r="2985" spans="14:16">
      <c r="N2985" s="140"/>
      <c r="O2985" s="140"/>
      <c r="P2985" s="140"/>
    </row>
    <row r="2986" spans="14:16">
      <c r="N2986" s="140"/>
      <c r="O2986" s="140"/>
      <c r="P2986" s="140"/>
    </row>
    <row r="2987" spans="14:16">
      <c r="N2987" s="140"/>
      <c r="O2987" s="140"/>
      <c r="P2987" s="140"/>
    </row>
    <row r="2988" spans="14:16">
      <c r="N2988" s="140"/>
      <c r="O2988" s="140"/>
      <c r="P2988" s="140"/>
    </row>
    <row r="2989" spans="14:16">
      <c r="N2989" s="140"/>
      <c r="O2989" s="140"/>
      <c r="P2989" s="140"/>
    </row>
    <row r="2990" spans="14:16">
      <c r="N2990" s="140"/>
      <c r="O2990" s="140"/>
      <c r="P2990" s="140"/>
    </row>
    <row r="2991" spans="14:16">
      <c r="N2991" s="140"/>
      <c r="O2991" s="140"/>
      <c r="P2991" s="140"/>
    </row>
    <row r="2992" spans="14:16">
      <c r="N2992" s="140"/>
      <c r="O2992" s="140"/>
      <c r="P2992" s="140"/>
    </row>
    <row r="2993" spans="14:16">
      <c r="N2993" s="140"/>
      <c r="O2993" s="140"/>
      <c r="P2993" s="140"/>
    </row>
    <row r="2994" spans="14:16">
      <c r="N2994" s="140"/>
      <c r="O2994" s="140"/>
      <c r="P2994" s="140"/>
    </row>
    <row r="2995" spans="14:16">
      <c r="N2995" s="140"/>
      <c r="O2995" s="140"/>
      <c r="P2995" s="140"/>
    </row>
    <row r="2996" spans="14:16">
      <c r="N2996" s="140"/>
      <c r="O2996" s="140"/>
      <c r="P2996" s="140"/>
    </row>
    <row r="2997" spans="14:16">
      <c r="N2997" s="140"/>
      <c r="O2997" s="140"/>
      <c r="P2997" s="140"/>
    </row>
    <row r="2998" spans="14:16">
      <c r="N2998" s="140"/>
      <c r="O2998" s="140"/>
      <c r="P2998" s="140"/>
    </row>
    <row r="2999" spans="14:16">
      <c r="N2999" s="140"/>
      <c r="O2999" s="140"/>
      <c r="P2999" s="140"/>
    </row>
    <row r="3000" spans="14:16">
      <c r="N3000" s="140"/>
      <c r="O3000" s="140"/>
      <c r="P3000" s="140"/>
    </row>
    <row r="3001" spans="14:16">
      <c r="N3001" s="140"/>
      <c r="O3001" s="140"/>
      <c r="P3001" s="140"/>
    </row>
    <row r="3002" spans="14:16">
      <c r="N3002" s="140"/>
      <c r="O3002" s="140"/>
      <c r="P3002" s="140"/>
    </row>
    <row r="3003" spans="14:16">
      <c r="N3003" s="140"/>
      <c r="O3003" s="140"/>
      <c r="P3003" s="140"/>
    </row>
    <row r="3004" spans="14:16">
      <c r="N3004" s="140"/>
      <c r="O3004" s="140"/>
      <c r="P3004" s="140"/>
    </row>
    <row r="3005" spans="14:16">
      <c r="N3005" s="140"/>
      <c r="O3005" s="140"/>
      <c r="P3005" s="140"/>
    </row>
    <row r="3006" spans="14:16">
      <c r="N3006" s="140"/>
      <c r="O3006" s="140"/>
      <c r="P3006" s="140"/>
    </row>
    <row r="3007" spans="14:16">
      <c r="N3007" s="140"/>
      <c r="O3007" s="140"/>
      <c r="P3007" s="140"/>
    </row>
    <row r="3008" spans="14:16">
      <c r="N3008" s="140"/>
      <c r="O3008" s="140"/>
      <c r="P3008" s="140"/>
    </row>
    <row r="3009" spans="14:16">
      <c r="N3009" s="140"/>
      <c r="O3009" s="140"/>
      <c r="P3009" s="140"/>
    </row>
    <row r="3010" spans="14:16">
      <c r="N3010" s="140"/>
      <c r="O3010" s="140"/>
      <c r="P3010" s="140"/>
    </row>
    <row r="3011" spans="14:16">
      <c r="N3011" s="140"/>
      <c r="O3011" s="140"/>
      <c r="P3011" s="140"/>
    </row>
    <row r="3012" spans="14:16">
      <c r="N3012" s="140"/>
      <c r="O3012" s="140"/>
      <c r="P3012" s="140"/>
    </row>
    <row r="3013" spans="14:16">
      <c r="N3013" s="140"/>
      <c r="O3013" s="140"/>
      <c r="P3013" s="140"/>
    </row>
    <row r="3014" spans="14:16">
      <c r="N3014" s="140"/>
      <c r="O3014" s="140"/>
      <c r="P3014" s="140"/>
    </row>
    <row r="3015" spans="14:16">
      <c r="N3015" s="140"/>
      <c r="O3015" s="140"/>
      <c r="P3015" s="140"/>
    </row>
    <row r="3016" spans="14:16">
      <c r="N3016" s="140"/>
      <c r="O3016" s="140"/>
      <c r="P3016" s="140"/>
    </row>
    <row r="3017" spans="14:16">
      <c r="N3017" s="140"/>
      <c r="O3017" s="140"/>
      <c r="P3017" s="140"/>
    </row>
    <row r="3018" spans="14:16">
      <c r="N3018" s="140"/>
      <c r="O3018" s="140"/>
      <c r="P3018" s="140"/>
    </row>
    <row r="3019" spans="14:16">
      <c r="N3019" s="140"/>
      <c r="O3019" s="140"/>
      <c r="P3019" s="140"/>
    </row>
    <row r="3020" spans="14:16">
      <c r="N3020" s="140"/>
      <c r="O3020" s="140"/>
      <c r="P3020" s="140"/>
    </row>
    <row r="3021" spans="14:16">
      <c r="N3021" s="140"/>
      <c r="O3021" s="140"/>
      <c r="P3021" s="140"/>
    </row>
    <row r="3022" spans="14:16">
      <c r="N3022" s="140"/>
      <c r="O3022" s="140"/>
      <c r="P3022" s="140"/>
    </row>
    <row r="3023" spans="14:16">
      <c r="N3023" s="140"/>
      <c r="O3023" s="140"/>
      <c r="P3023" s="140"/>
    </row>
    <row r="3024" spans="14:16">
      <c r="N3024" s="140"/>
      <c r="O3024" s="140"/>
      <c r="P3024" s="140"/>
    </row>
    <row r="3025" spans="14:16">
      <c r="N3025" s="140"/>
      <c r="O3025" s="140"/>
      <c r="P3025" s="140"/>
    </row>
    <row r="3026" spans="14:16">
      <c r="N3026" s="140"/>
      <c r="O3026" s="140"/>
      <c r="P3026" s="140"/>
    </row>
    <row r="3027" spans="14:16">
      <c r="N3027" s="140"/>
      <c r="O3027" s="140"/>
      <c r="P3027" s="140"/>
    </row>
    <row r="3028" spans="14:16">
      <c r="N3028" s="140"/>
      <c r="O3028" s="140"/>
      <c r="P3028" s="140"/>
    </row>
    <row r="3029" spans="14:16">
      <c r="N3029" s="140"/>
      <c r="O3029" s="140"/>
      <c r="P3029" s="140"/>
    </row>
    <row r="3030" spans="14:16">
      <c r="N3030" s="140"/>
      <c r="O3030" s="140"/>
      <c r="P3030" s="140"/>
    </row>
    <row r="3031" spans="14:16">
      <c r="N3031" s="140"/>
      <c r="O3031" s="140"/>
      <c r="P3031" s="140"/>
    </row>
    <row r="3032" spans="14:16">
      <c r="N3032" s="140"/>
      <c r="O3032" s="140"/>
      <c r="P3032" s="140"/>
    </row>
    <row r="3033" spans="14:16">
      <c r="N3033" s="140"/>
      <c r="O3033" s="140"/>
      <c r="P3033" s="140"/>
    </row>
    <row r="3034" spans="14:16">
      <c r="N3034" s="140"/>
      <c r="O3034" s="140"/>
      <c r="P3034" s="140"/>
    </row>
    <row r="3035" spans="14:16">
      <c r="N3035" s="140"/>
      <c r="O3035" s="140"/>
      <c r="P3035" s="140"/>
    </row>
    <row r="3036" spans="14:16">
      <c r="N3036" s="140"/>
      <c r="O3036" s="140"/>
      <c r="P3036" s="140"/>
    </row>
    <row r="3037" spans="14:16">
      <c r="N3037" s="140"/>
      <c r="O3037" s="140"/>
      <c r="P3037" s="140"/>
    </row>
    <row r="3038" spans="14:16">
      <c r="N3038" s="140"/>
      <c r="O3038" s="140"/>
      <c r="P3038" s="140"/>
    </row>
    <row r="3039" spans="14:16">
      <c r="N3039" s="140"/>
      <c r="O3039" s="140"/>
      <c r="P3039" s="140"/>
    </row>
    <row r="3040" spans="14:16">
      <c r="N3040" s="140"/>
      <c r="O3040" s="140"/>
      <c r="P3040" s="140"/>
    </row>
    <row r="3041" spans="14:16">
      <c r="N3041" s="140"/>
      <c r="O3041" s="140"/>
      <c r="P3041" s="140"/>
    </row>
    <row r="3042" spans="14:16">
      <c r="N3042" s="140"/>
      <c r="O3042" s="140"/>
      <c r="P3042" s="140"/>
    </row>
    <row r="3043" spans="14:16">
      <c r="N3043" s="140"/>
      <c r="O3043" s="140"/>
      <c r="P3043" s="140"/>
    </row>
    <row r="3044" spans="14:16">
      <c r="N3044" s="140"/>
      <c r="O3044" s="140"/>
      <c r="P3044" s="140"/>
    </row>
    <row r="3045" spans="14:16">
      <c r="N3045" s="140"/>
      <c r="O3045" s="140"/>
      <c r="P3045" s="140"/>
    </row>
    <row r="3046" spans="14:16">
      <c r="N3046" s="140"/>
      <c r="O3046" s="140"/>
      <c r="P3046" s="140"/>
    </row>
    <row r="3047" spans="14:16">
      <c r="N3047" s="140"/>
      <c r="O3047" s="140"/>
      <c r="P3047" s="140"/>
    </row>
    <row r="3048" spans="14:16">
      <c r="N3048" s="140"/>
      <c r="O3048" s="140"/>
      <c r="P3048" s="140"/>
    </row>
    <row r="3049" spans="14:16">
      <c r="N3049" s="140"/>
      <c r="O3049" s="140"/>
      <c r="P3049" s="140"/>
    </row>
    <row r="3050" spans="14:16">
      <c r="N3050" s="140"/>
      <c r="O3050" s="140"/>
      <c r="P3050" s="140"/>
    </row>
    <row r="3051" spans="14:16">
      <c r="N3051" s="140"/>
      <c r="O3051" s="140"/>
      <c r="P3051" s="140"/>
    </row>
    <row r="3052" spans="14:16">
      <c r="N3052" s="140"/>
      <c r="O3052" s="140"/>
      <c r="P3052" s="140"/>
    </row>
    <row r="3053" spans="14:16">
      <c r="N3053" s="140"/>
      <c r="O3053" s="140"/>
      <c r="P3053" s="140"/>
    </row>
    <row r="3054" spans="14:16">
      <c r="N3054" s="140"/>
      <c r="O3054" s="140"/>
      <c r="P3054" s="140"/>
    </row>
    <row r="3055" spans="14:16">
      <c r="N3055" s="140"/>
      <c r="O3055" s="140"/>
      <c r="P3055" s="140"/>
    </row>
    <row r="3056" spans="14:16">
      <c r="N3056" s="140"/>
      <c r="O3056" s="140"/>
      <c r="P3056" s="140"/>
    </row>
    <row r="3057" spans="14:16">
      <c r="N3057" s="140"/>
      <c r="O3057" s="140"/>
      <c r="P3057" s="140"/>
    </row>
    <row r="3058" spans="14:16">
      <c r="N3058" s="140"/>
      <c r="O3058" s="140"/>
      <c r="P3058" s="140"/>
    </row>
    <row r="3059" spans="14:16">
      <c r="N3059" s="140"/>
      <c r="O3059" s="140"/>
      <c r="P3059" s="140"/>
    </row>
    <row r="3060" spans="14:16">
      <c r="N3060" s="140"/>
      <c r="O3060" s="140"/>
      <c r="P3060" s="140"/>
    </row>
    <row r="3061" spans="14:16">
      <c r="N3061" s="140"/>
      <c r="O3061" s="140"/>
      <c r="P3061" s="140"/>
    </row>
    <row r="3062" spans="14:16">
      <c r="N3062" s="140"/>
      <c r="O3062" s="140"/>
      <c r="P3062" s="140"/>
    </row>
    <row r="3063" spans="14:16">
      <c r="N3063" s="140"/>
      <c r="O3063" s="140"/>
      <c r="P3063" s="140"/>
    </row>
    <row r="3064" spans="14:16">
      <c r="N3064" s="140"/>
      <c r="O3064" s="140"/>
      <c r="P3064" s="140"/>
    </row>
    <row r="3065" spans="14:16">
      <c r="N3065" s="140"/>
      <c r="O3065" s="140"/>
      <c r="P3065" s="140"/>
    </row>
    <row r="3066" spans="14:16">
      <c r="N3066" s="140"/>
      <c r="O3066" s="140"/>
      <c r="P3066" s="140"/>
    </row>
    <row r="3067" spans="14:16">
      <c r="N3067" s="140"/>
      <c r="O3067" s="140"/>
      <c r="P3067" s="140"/>
    </row>
    <row r="3068" spans="14:16">
      <c r="N3068" s="140"/>
      <c r="O3068" s="140"/>
      <c r="P3068" s="140"/>
    </row>
    <row r="3069" spans="14:16">
      <c r="N3069" s="140"/>
      <c r="O3069" s="140"/>
      <c r="P3069" s="140"/>
    </row>
    <row r="3070" spans="14:16">
      <c r="N3070" s="140"/>
      <c r="O3070" s="140"/>
      <c r="P3070" s="140"/>
    </row>
    <row r="3071" spans="14:16">
      <c r="N3071" s="140"/>
      <c r="O3071" s="140"/>
      <c r="P3071" s="140"/>
    </row>
    <row r="3072" spans="14:16">
      <c r="N3072" s="140"/>
      <c r="O3072" s="140"/>
      <c r="P3072" s="140"/>
    </row>
    <row r="3073" spans="14:16">
      <c r="N3073" s="140"/>
      <c r="O3073" s="140"/>
      <c r="P3073" s="140"/>
    </row>
    <row r="3074" spans="14:16">
      <c r="N3074" s="140"/>
      <c r="O3074" s="140"/>
      <c r="P3074" s="140"/>
    </row>
    <row r="3075" spans="14:16">
      <c r="N3075" s="140"/>
      <c r="O3075" s="140"/>
      <c r="P3075" s="140"/>
    </row>
    <row r="3076" spans="14:16">
      <c r="N3076" s="140"/>
      <c r="O3076" s="140"/>
      <c r="P3076" s="140"/>
    </row>
    <row r="3077" spans="14:16">
      <c r="N3077" s="140"/>
      <c r="O3077" s="140"/>
      <c r="P3077" s="140"/>
    </row>
    <row r="3078" spans="14:16">
      <c r="N3078" s="140"/>
      <c r="O3078" s="140"/>
      <c r="P3078" s="140"/>
    </row>
    <row r="3079" spans="14:16">
      <c r="N3079" s="140"/>
      <c r="O3079" s="140"/>
      <c r="P3079" s="140"/>
    </row>
    <row r="3080" spans="14:16">
      <c r="N3080" s="140"/>
      <c r="O3080" s="140"/>
      <c r="P3080" s="140"/>
    </row>
    <row r="3081" spans="14:16">
      <c r="N3081" s="140"/>
      <c r="O3081" s="140"/>
      <c r="P3081" s="140"/>
    </row>
    <row r="3082" spans="14:16">
      <c r="N3082" s="140"/>
      <c r="O3082" s="140"/>
      <c r="P3082" s="140"/>
    </row>
    <row r="3083" spans="14:16">
      <c r="N3083" s="140"/>
      <c r="O3083" s="140"/>
      <c r="P3083" s="140"/>
    </row>
    <row r="3084" spans="14:16">
      <c r="N3084" s="140"/>
      <c r="O3084" s="140"/>
      <c r="P3084" s="140"/>
    </row>
    <row r="3085" spans="14:16">
      <c r="N3085" s="140"/>
      <c r="O3085" s="140"/>
      <c r="P3085" s="140"/>
    </row>
    <row r="3086" spans="14:16">
      <c r="N3086" s="140"/>
      <c r="O3086" s="140"/>
      <c r="P3086" s="140"/>
    </row>
    <row r="3087" spans="14:16">
      <c r="N3087" s="140"/>
      <c r="O3087" s="140"/>
      <c r="P3087" s="140"/>
    </row>
    <row r="3088" spans="14:16">
      <c r="N3088" s="140"/>
      <c r="O3088" s="140"/>
      <c r="P3088" s="140"/>
    </row>
    <row r="3089" spans="14:16">
      <c r="N3089" s="140"/>
      <c r="O3089" s="140"/>
      <c r="P3089" s="140"/>
    </row>
    <row r="3090" spans="14:16">
      <c r="N3090" s="140"/>
      <c r="O3090" s="140"/>
      <c r="P3090" s="140"/>
    </row>
    <row r="3091" spans="14:16">
      <c r="N3091" s="140"/>
      <c r="O3091" s="140"/>
      <c r="P3091" s="140"/>
    </row>
    <row r="3092" spans="14:16">
      <c r="N3092" s="140"/>
      <c r="O3092" s="140"/>
      <c r="P3092" s="140"/>
    </row>
    <row r="3093" spans="14:16">
      <c r="N3093" s="140"/>
      <c r="O3093" s="140"/>
      <c r="P3093" s="140"/>
    </row>
    <row r="3094" spans="14:16">
      <c r="N3094" s="140"/>
      <c r="O3094" s="140"/>
      <c r="P3094" s="140"/>
    </row>
    <row r="3095" spans="14:16">
      <c r="N3095" s="140"/>
      <c r="O3095" s="140"/>
      <c r="P3095" s="140"/>
    </row>
    <row r="3096" spans="14:16">
      <c r="N3096" s="140"/>
      <c r="O3096" s="140"/>
      <c r="P3096" s="140"/>
    </row>
    <row r="3097" spans="14:16">
      <c r="N3097" s="140"/>
      <c r="O3097" s="140"/>
      <c r="P3097" s="140"/>
    </row>
    <row r="3098" spans="14:16">
      <c r="N3098" s="140"/>
      <c r="O3098" s="140"/>
      <c r="P3098" s="140"/>
    </row>
    <row r="3099" spans="14:16">
      <c r="N3099" s="140"/>
      <c r="O3099" s="140"/>
      <c r="P3099" s="140"/>
    </row>
    <row r="3100" spans="14:16">
      <c r="N3100" s="140"/>
      <c r="O3100" s="140"/>
      <c r="P3100" s="140"/>
    </row>
    <row r="3101" spans="14:16">
      <c r="N3101" s="140"/>
      <c r="O3101" s="140"/>
      <c r="P3101" s="140"/>
    </row>
    <row r="3102" spans="14:16">
      <c r="N3102" s="140"/>
      <c r="O3102" s="140"/>
      <c r="P3102" s="140"/>
    </row>
    <row r="3103" spans="14:16">
      <c r="N3103" s="140"/>
      <c r="O3103" s="140"/>
      <c r="P3103" s="140"/>
    </row>
    <row r="3104" spans="14:16">
      <c r="N3104" s="140"/>
      <c r="O3104" s="140"/>
      <c r="P3104" s="140"/>
    </row>
    <row r="3105" spans="14:16">
      <c r="N3105" s="140"/>
      <c r="O3105" s="140"/>
      <c r="P3105" s="140"/>
    </row>
    <row r="3106" spans="14:16">
      <c r="N3106" s="140"/>
      <c r="O3106" s="140"/>
      <c r="P3106" s="140"/>
    </row>
    <row r="3107" spans="14:16">
      <c r="N3107" s="140"/>
      <c r="O3107" s="140"/>
      <c r="P3107" s="140"/>
    </row>
    <row r="3108" spans="14:16">
      <c r="N3108" s="140"/>
      <c r="O3108" s="140"/>
      <c r="P3108" s="140"/>
    </row>
    <row r="3109" spans="14:16">
      <c r="N3109" s="140"/>
      <c r="O3109" s="140"/>
      <c r="P3109" s="140"/>
    </row>
    <row r="3110" spans="14:16">
      <c r="N3110" s="140"/>
      <c r="O3110" s="140"/>
      <c r="P3110" s="140"/>
    </row>
    <row r="3111" spans="14:16">
      <c r="N3111" s="140"/>
      <c r="O3111" s="140"/>
      <c r="P3111" s="140"/>
    </row>
    <row r="3112" spans="14:16">
      <c r="N3112" s="140"/>
      <c r="O3112" s="140"/>
      <c r="P3112" s="140"/>
    </row>
    <row r="3113" spans="14:16">
      <c r="N3113" s="140"/>
      <c r="O3113" s="140"/>
      <c r="P3113" s="140"/>
    </row>
    <row r="3114" spans="14:16">
      <c r="N3114" s="140"/>
      <c r="O3114" s="140"/>
      <c r="P3114" s="140"/>
    </row>
    <row r="3115" spans="14:16">
      <c r="N3115" s="140"/>
      <c r="O3115" s="140"/>
      <c r="P3115" s="140"/>
    </row>
    <row r="3116" spans="14:16">
      <c r="N3116" s="140"/>
      <c r="O3116" s="140"/>
      <c r="P3116" s="140"/>
    </row>
    <row r="3117" spans="14:16">
      <c r="N3117" s="140"/>
      <c r="O3117" s="140"/>
      <c r="P3117" s="140"/>
    </row>
    <row r="3118" spans="14:16">
      <c r="N3118" s="140"/>
      <c r="O3118" s="140"/>
      <c r="P3118" s="140"/>
    </row>
    <row r="3119" spans="14:16">
      <c r="N3119" s="140"/>
      <c r="O3119" s="140"/>
      <c r="P3119" s="140"/>
    </row>
    <row r="3120" spans="14:16">
      <c r="N3120" s="140"/>
      <c r="O3120" s="140"/>
      <c r="P3120" s="140"/>
    </row>
    <row r="3121" spans="14:16">
      <c r="N3121" s="140"/>
      <c r="O3121" s="140"/>
      <c r="P3121" s="140"/>
    </row>
    <row r="3122" spans="14:16">
      <c r="N3122" s="140"/>
      <c r="O3122" s="140"/>
      <c r="P3122" s="140"/>
    </row>
    <row r="3123" spans="14:16">
      <c r="N3123" s="140"/>
      <c r="O3123" s="140"/>
      <c r="P3123" s="140"/>
    </row>
    <row r="3124" spans="14:16">
      <c r="N3124" s="140"/>
      <c r="O3124" s="140"/>
      <c r="P3124" s="140"/>
    </row>
    <row r="3125" spans="14:16">
      <c r="N3125" s="140"/>
      <c r="O3125" s="140"/>
      <c r="P3125" s="140"/>
    </row>
    <row r="3126" spans="14:16">
      <c r="N3126" s="140"/>
      <c r="O3126" s="140"/>
      <c r="P3126" s="140"/>
    </row>
    <row r="3127" spans="14:16">
      <c r="N3127" s="140"/>
      <c r="O3127" s="140"/>
      <c r="P3127" s="140"/>
    </row>
    <row r="3128" spans="14:16">
      <c r="N3128" s="140"/>
      <c r="O3128" s="140"/>
      <c r="P3128" s="140"/>
    </row>
    <row r="3129" spans="14:16">
      <c r="N3129" s="140"/>
      <c r="O3129" s="140"/>
      <c r="P3129" s="140"/>
    </row>
    <row r="3130" spans="14:16">
      <c r="N3130" s="140"/>
      <c r="O3130" s="140"/>
      <c r="P3130" s="140"/>
    </row>
    <row r="3131" spans="14:16">
      <c r="N3131" s="140"/>
      <c r="O3131" s="140"/>
      <c r="P3131" s="140"/>
    </row>
    <row r="3132" spans="14:16">
      <c r="N3132" s="140"/>
      <c r="O3132" s="140"/>
      <c r="P3132" s="140"/>
    </row>
    <row r="3133" spans="14:16">
      <c r="N3133" s="140"/>
      <c r="O3133" s="140"/>
      <c r="P3133" s="140"/>
    </row>
    <row r="3134" spans="14:16">
      <c r="N3134" s="140"/>
      <c r="O3134" s="140"/>
      <c r="P3134" s="140"/>
    </row>
    <row r="3135" spans="14:16">
      <c r="N3135" s="140"/>
      <c r="O3135" s="140"/>
      <c r="P3135" s="140"/>
    </row>
    <row r="3136" spans="14:16">
      <c r="N3136" s="140"/>
      <c r="O3136" s="140"/>
      <c r="P3136" s="140"/>
    </row>
    <row r="3137" spans="14:16">
      <c r="N3137" s="140"/>
      <c r="O3137" s="140"/>
      <c r="P3137" s="140"/>
    </row>
    <row r="3138" spans="14:16">
      <c r="N3138" s="140"/>
      <c r="O3138" s="140"/>
      <c r="P3138" s="140"/>
    </row>
    <row r="3139" spans="14:16">
      <c r="N3139" s="140"/>
      <c r="O3139" s="140"/>
      <c r="P3139" s="140"/>
    </row>
    <row r="3140" spans="14:16">
      <c r="N3140" s="140"/>
      <c r="O3140" s="140"/>
      <c r="P3140" s="140"/>
    </row>
    <row r="3141" spans="14:16">
      <c r="N3141" s="140"/>
      <c r="O3141" s="140"/>
      <c r="P3141" s="140"/>
    </row>
    <row r="3142" spans="14:16">
      <c r="N3142" s="140"/>
      <c r="O3142" s="140"/>
      <c r="P3142" s="140"/>
    </row>
    <row r="3143" spans="14:16">
      <c r="N3143" s="140"/>
      <c r="O3143" s="140"/>
      <c r="P3143" s="140"/>
    </row>
    <row r="3144" spans="14:16">
      <c r="N3144" s="140"/>
      <c r="O3144" s="140"/>
      <c r="P3144" s="140"/>
    </row>
    <row r="3145" spans="14:16">
      <c r="N3145" s="140"/>
      <c r="O3145" s="140"/>
      <c r="P3145" s="140"/>
    </row>
    <row r="3146" spans="14:16">
      <c r="N3146" s="140"/>
      <c r="O3146" s="140"/>
      <c r="P3146" s="140"/>
    </row>
    <row r="3147" spans="14:16">
      <c r="N3147" s="140"/>
      <c r="O3147" s="140"/>
      <c r="P3147" s="140"/>
    </row>
    <row r="3148" spans="14:16">
      <c r="N3148" s="140"/>
      <c r="O3148" s="140"/>
      <c r="P3148" s="140"/>
    </row>
    <row r="3149" spans="14:16">
      <c r="N3149" s="140"/>
      <c r="O3149" s="140"/>
      <c r="P3149" s="140"/>
    </row>
    <row r="3150" spans="14:16">
      <c r="N3150" s="140"/>
      <c r="O3150" s="140"/>
      <c r="P3150" s="140"/>
    </row>
    <row r="3151" spans="14:16">
      <c r="N3151" s="140"/>
      <c r="O3151" s="140"/>
      <c r="P3151" s="140"/>
    </row>
    <row r="3152" spans="14:16">
      <c r="N3152" s="140"/>
      <c r="O3152" s="140"/>
      <c r="P3152" s="140"/>
    </row>
    <row r="3153" spans="14:16">
      <c r="N3153" s="140"/>
      <c r="O3153" s="140"/>
      <c r="P3153" s="140"/>
    </row>
    <row r="3154" spans="14:16">
      <c r="N3154" s="140"/>
      <c r="O3154" s="140"/>
      <c r="P3154" s="140"/>
    </row>
    <row r="3155" spans="14:16">
      <c r="N3155" s="140"/>
      <c r="O3155" s="140"/>
      <c r="P3155" s="140"/>
    </row>
    <row r="3156" spans="14:16">
      <c r="N3156" s="140"/>
      <c r="O3156" s="140"/>
      <c r="P3156" s="140"/>
    </row>
    <row r="3157" spans="14:16">
      <c r="N3157" s="140"/>
      <c r="O3157" s="140"/>
      <c r="P3157" s="140"/>
    </row>
    <row r="3158" spans="14:16">
      <c r="N3158" s="140"/>
      <c r="O3158" s="140"/>
      <c r="P3158" s="140"/>
    </row>
    <row r="3159" spans="14:16">
      <c r="N3159" s="140"/>
      <c r="O3159" s="140"/>
      <c r="P3159" s="140"/>
    </row>
    <row r="3160" spans="14:16">
      <c r="N3160" s="140"/>
      <c r="O3160" s="140"/>
      <c r="P3160" s="140"/>
    </row>
    <row r="3161" spans="14:16">
      <c r="N3161" s="140"/>
      <c r="O3161" s="140"/>
      <c r="P3161" s="140"/>
    </row>
    <row r="3162" spans="14:16">
      <c r="N3162" s="140"/>
      <c r="O3162" s="140"/>
      <c r="P3162" s="140"/>
    </row>
    <row r="3163" spans="14:16">
      <c r="N3163" s="140"/>
      <c r="O3163" s="140"/>
      <c r="P3163" s="140"/>
    </row>
    <row r="3164" spans="14:16">
      <c r="N3164" s="140"/>
      <c r="O3164" s="140"/>
      <c r="P3164" s="140"/>
    </row>
    <row r="3165" spans="14:16">
      <c r="N3165" s="140"/>
      <c r="O3165" s="140"/>
      <c r="P3165" s="140"/>
    </row>
    <row r="3166" spans="14:16">
      <c r="N3166" s="140"/>
      <c r="O3166" s="140"/>
      <c r="P3166" s="140"/>
    </row>
    <row r="3167" spans="14:16">
      <c r="N3167" s="140"/>
      <c r="O3167" s="140"/>
      <c r="P3167" s="140"/>
    </row>
    <row r="3168" spans="14:16">
      <c r="N3168" s="140"/>
      <c r="O3168" s="140"/>
      <c r="P3168" s="140"/>
    </row>
    <row r="3169" spans="14:16">
      <c r="N3169" s="140"/>
      <c r="O3169" s="140"/>
      <c r="P3169" s="140"/>
    </row>
    <row r="3170" spans="14:16">
      <c r="N3170" s="140"/>
      <c r="O3170" s="140"/>
      <c r="P3170" s="140"/>
    </row>
    <row r="3171" spans="14:16">
      <c r="N3171" s="140"/>
      <c r="O3171" s="140"/>
      <c r="P3171" s="140"/>
    </row>
    <row r="3172" spans="14:16">
      <c r="N3172" s="140"/>
      <c r="O3172" s="140"/>
      <c r="P3172" s="140"/>
    </row>
    <row r="3173" spans="14:16">
      <c r="N3173" s="140"/>
      <c r="O3173" s="140"/>
      <c r="P3173" s="140"/>
    </row>
    <row r="3174" spans="14:16">
      <c r="N3174" s="140"/>
      <c r="O3174" s="140"/>
      <c r="P3174" s="140"/>
    </row>
    <row r="3175" spans="14:16">
      <c r="N3175" s="140"/>
      <c r="O3175" s="140"/>
      <c r="P3175" s="140"/>
    </row>
    <row r="3176" spans="14:16">
      <c r="N3176" s="140"/>
      <c r="O3176" s="140"/>
      <c r="P3176" s="140"/>
    </row>
    <row r="3177" spans="14:16">
      <c r="N3177" s="140"/>
      <c r="O3177" s="140"/>
      <c r="P3177" s="140"/>
    </row>
    <row r="3178" spans="14:16">
      <c r="N3178" s="140"/>
      <c r="O3178" s="140"/>
      <c r="P3178" s="140"/>
    </row>
    <row r="3179" spans="14:16">
      <c r="N3179" s="140"/>
      <c r="O3179" s="140"/>
      <c r="P3179" s="140"/>
    </row>
    <row r="3180" spans="14:16">
      <c r="N3180" s="140"/>
      <c r="O3180" s="140"/>
      <c r="P3180" s="140"/>
    </row>
    <row r="3181" spans="14:16">
      <c r="N3181" s="140"/>
      <c r="O3181" s="140"/>
      <c r="P3181" s="140"/>
    </row>
    <row r="3182" spans="14:16">
      <c r="N3182" s="140"/>
      <c r="O3182" s="140"/>
      <c r="P3182" s="140"/>
    </row>
    <row r="3183" spans="14:16">
      <c r="N3183" s="140"/>
      <c r="O3183" s="140"/>
      <c r="P3183" s="140"/>
    </row>
    <row r="3184" spans="14:16">
      <c r="N3184" s="140"/>
      <c r="O3184" s="140"/>
      <c r="P3184" s="140"/>
    </row>
    <row r="3185" spans="14:16">
      <c r="N3185" s="140"/>
      <c r="O3185" s="140"/>
      <c r="P3185" s="140"/>
    </row>
    <row r="3186" spans="14:16">
      <c r="N3186" s="140"/>
      <c r="O3186" s="140"/>
      <c r="P3186" s="140"/>
    </row>
    <row r="3187" spans="14:16">
      <c r="N3187" s="140"/>
      <c r="O3187" s="140"/>
      <c r="P3187" s="140"/>
    </row>
    <row r="3188" spans="14:16">
      <c r="N3188" s="140"/>
      <c r="O3188" s="140"/>
      <c r="P3188" s="140"/>
    </row>
    <row r="3189" spans="14:16">
      <c r="N3189" s="140"/>
      <c r="O3189" s="140"/>
      <c r="P3189" s="140"/>
    </row>
    <row r="3190" spans="14:16">
      <c r="N3190" s="140"/>
      <c r="O3190" s="140"/>
      <c r="P3190" s="140"/>
    </row>
    <row r="3191" spans="14:16">
      <c r="N3191" s="140"/>
      <c r="O3191" s="140"/>
      <c r="P3191" s="140"/>
    </row>
    <row r="3192" spans="14:16">
      <c r="N3192" s="140"/>
      <c r="O3192" s="140"/>
      <c r="P3192" s="140"/>
    </row>
    <row r="3193" spans="14:16">
      <c r="N3193" s="140"/>
      <c r="O3193" s="140"/>
      <c r="P3193" s="140"/>
    </row>
    <row r="3194" spans="14:16">
      <c r="N3194" s="140"/>
      <c r="O3194" s="140"/>
      <c r="P3194" s="140"/>
    </row>
    <row r="3195" spans="14:16">
      <c r="N3195" s="140"/>
      <c r="O3195" s="140"/>
      <c r="P3195" s="140"/>
    </row>
    <row r="3196" spans="14:16">
      <c r="N3196" s="140"/>
      <c r="O3196" s="140"/>
      <c r="P3196" s="140"/>
    </row>
    <row r="3197" spans="14:16">
      <c r="N3197" s="140"/>
      <c r="O3197" s="140"/>
      <c r="P3197" s="140"/>
    </row>
    <row r="3198" spans="14:16">
      <c r="N3198" s="140"/>
      <c r="O3198" s="140"/>
      <c r="P3198" s="140"/>
    </row>
    <row r="3199" spans="14:16">
      <c r="N3199" s="140"/>
      <c r="O3199" s="140"/>
      <c r="P3199" s="140"/>
    </row>
    <row r="3200" spans="14:16">
      <c r="N3200" s="140"/>
      <c r="O3200" s="140"/>
      <c r="P3200" s="140"/>
    </row>
    <row r="3201" spans="14:16">
      <c r="N3201" s="140"/>
      <c r="O3201" s="140"/>
      <c r="P3201" s="140"/>
    </row>
    <row r="3202" spans="14:16">
      <c r="N3202" s="140"/>
      <c r="O3202" s="140"/>
      <c r="P3202" s="140"/>
    </row>
    <row r="3203" spans="14:16">
      <c r="N3203" s="140"/>
      <c r="O3203" s="140"/>
      <c r="P3203" s="140"/>
    </row>
    <row r="3204" spans="14:16">
      <c r="N3204" s="140"/>
      <c r="O3204" s="140"/>
      <c r="P3204" s="140"/>
    </row>
    <row r="3205" spans="14:16">
      <c r="N3205" s="140"/>
      <c r="O3205" s="140"/>
      <c r="P3205" s="140"/>
    </row>
    <row r="3206" spans="14:16">
      <c r="N3206" s="140"/>
      <c r="O3206" s="140"/>
      <c r="P3206" s="140"/>
    </row>
    <row r="3207" spans="14:16">
      <c r="N3207" s="140"/>
      <c r="O3207" s="140"/>
      <c r="P3207" s="140"/>
    </row>
    <row r="3208" spans="14:16">
      <c r="N3208" s="140"/>
      <c r="O3208" s="140"/>
      <c r="P3208" s="140"/>
    </row>
    <row r="3209" spans="14:16">
      <c r="N3209" s="140"/>
      <c r="O3209" s="140"/>
      <c r="P3209" s="140"/>
    </row>
    <row r="3210" spans="14:16">
      <c r="N3210" s="140"/>
      <c r="O3210" s="140"/>
      <c r="P3210" s="140"/>
    </row>
    <row r="3211" spans="14:16">
      <c r="N3211" s="140"/>
      <c r="O3211" s="140"/>
      <c r="P3211" s="140"/>
    </row>
    <row r="3212" spans="14:16">
      <c r="N3212" s="140"/>
      <c r="O3212" s="140"/>
      <c r="P3212" s="140"/>
    </row>
    <row r="3213" spans="14:16">
      <c r="N3213" s="140"/>
      <c r="O3213" s="140"/>
      <c r="P3213" s="140"/>
    </row>
    <row r="3214" spans="14:16">
      <c r="N3214" s="140"/>
      <c r="O3214" s="140"/>
      <c r="P3214" s="140"/>
    </row>
    <row r="3215" spans="14:16">
      <c r="N3215" s="140"/>
      <c r="O3215" s="140"/>
      <c r="P3215" s="140"/>
    </row>
    <row r="3216" spans="14:16">
      <c r="N3216" s="140"/>
      <c r="O3216" s="140"/>
      <c r="P3216" s="140"/>
    </row>
    <row r="3217" spans="14:16">
      <c r="N3217" s="140"/>
      <c r="O3217" s="140"/>
      <c r="P3217" s="140"/>
    </row>
    <row r="3218" spans="14:16">
      <c r="N3218" s="140"/>
      <c r="O3218" s="140"/>
      <c r="P3218" s="140"/>
    </row>
    <row r="3219" spans="14:16">
      <c r="N3219" s="140"/>
      <c r="O3219" s="140"/>
      <c r="P3219" s="140"/>
    </row>
    <row r="3220" spans="14:16">
      <c r="N3220" s="140"/>
      <c r="O3220" s="140"/>
      <c r="P3220" s="140"/>
    </row>
    <row r="3221" spans="14:16">
      <c r="N3221" s="140"/>
      <c r="O3221" s="140"/>
      <c r="P3221" s="140"/>
    </row>
    <row r="3222" spans="14:16">
      <c r="N3222" s="140"/>
      <c r="O3222" s="140"/>
      <c r="P3222" s="140"/>
    </row>
    <row r="3223" spans="14:16">
      <c r="N3223" s="140"/>
      <c r="O3223" s="140"/>
      <c r="P3223" s="140"/>
    </row>
    <row r="3224" spans="14:16">
      <c r="N3224" s="140"/>
      <c r="O3224" s="140"/>
      <c r="P3224" s="140"/>
    </row>
    <row r="3225" spans="14:16">
      <c r="N3225" s="140"/>
      <c r="O3225" s="140"/>
      <c r="P3225" s="140"/>
    </row>
    <row r="3226" spans="14:16">
      <c r="N3226" s="140"/>
      <c r="O3226" s="140"/>
      <c r="P3226" s="140"/>
    </row>
    <row r="3227" spans="14:16">
      <c r="N3227" s="140"/>
      <c r="O3227" s="140"/>
      <c r="P3227" s="140"/>
    </row>
    <row r="3228" spans="14:16">
      <c r="N3228" s="140"/>
      <c r="O3228" s="140"/>
      <c r="P3228" s="140"/>
    </row>
    <row r="3229" spans="14:16">
      <c r="N3229" s="140"/>
      <c r="O3229" s="140"/>
      <c r="P3229" s="140"/>
    </row>
    <row r="3230" spans="14:16">
      <c r="N3230" s="140"/>
      <c r="O3230" s="140"/>
      <c r="P3230" s="140"/>
    </row>
    <row r="3231" spans="14:16">
      <c r="N3231" s="140"/>
      <c r="O3231" s="140"/>
      <c r="P3231" s="140"/>
    </row>
    <row r="3232" spans="14:16">
      <c r="N3232" s="140"/>
      <c r="O3232" s="140"/>
      <c r="P3232" s="140"/>
    </row>
    <row r="3233" spans="14:16">
      <c r="N3233" s="140"/>
      <c r="O3233" s="140"/>
      <c r="P3233" s="140"/>
    </row>
    <row r="3234" spans="14:16">
      <c r="N3234" s="140"/>
      <c r="O3234" s="140"/>
      <c r="P3234" s="140"/>
    </row>
    <row r="3235" spans="14:16">
      <c r="N3235" s="140"/>
      <c r="O3235" s="140"/>
      <c r="P3235" s="140"/>
    </row>
    <row r="3236" spans="14:16">
      <c r="N3236" s="140"/>
      <c r="O3236" s="140"/>
      <c r="P3236" s="140"/>
    </row>
    <row r="3237" spans="14:16">
      <c r="N3237" s="140"/>
      <c r="O3237" s="140"/>
      <c r="P3237" s="140"/>
    </row>
    <row r="3238" spans="14:16">
      <c r="N3238" s="140"/>
      <c r="O3238" s="140"/>
      <c r="P3238" s="140"/>
    </row>
    <row r="3239" spans="14:16">
      <c r="N3239" s="140"/>
      <c r="O3239" s="140"/>
      <c r="P3239" s="140"/>
    </row>
    <row r="3240" spans="14:16">
      <c r="N3240" s="140"/>
      <c r="O3240" s="140"/>
      <c r="P3240" s="140"/>
    </row>
    <row r="3241" spans="14:16">
      <c r="N3241" s="140"/>
      <c r="O3241" s="140"/>
      <c r="P3241" s="140"/>
    </row>
    <row r="3242" spans="14:16">
      <c r="N3242" s="140"/>
      <c r="O3242" s="140"/>
      <c r="P3242" s="140"/>
    </row>
    <row r="3243" spans="14:16">
      <c r="N3243" s="140"/>
      <c r="O3243" s="140"/>
      <c r="P3243" s="140"/>
    </row>
    <row r="3244" spans="14:16">
      <c r="N3244" s="140"/>
      <c r="O3244" s="140"/>
      <c r="P3244" s="140"/>
    </row>
    <row r="3245" spans="14:16">
      <c r="N3245" s="140"/>
      <c r="O3245" s="140"/>
      <c r="P3245" s="140"/>
    </row>
    <row r="3246" spans="14:16">
      <c r="N3246" s="140"/>
      <c r="O3246" s="140"/>
      <c r="P3246" s="140"/>
    </row>
    <row r="3247" spans="14:16">
      <c r="N3247" s="140"/>
      <c r="O3247" s="140"/>
      <c r="P3247" s="140"/>
    </row>
    <row r="3248" spans="14:16">
      <c r="N3248" s="140"/>
      <c r="O3248" s="140"/>
      <c r="P3248" s="140"/>
    </row>
    <row r="3249" spans="14:16">
      <c r="N3249" s="140"/>
      <c r="O3249" s="140"/>
      <c r="P3249" s="140"/>
    </row>
    <row r="3250" spans="14:16">
      <c r="N3250" s="140"/>
      <c r="O3250" s="140"/>
      <c r="P3250" s="140"/>
    </row>
    <row r="3251" spans="14:16">
      <c r="N3251" s="140"/>
      <c r="O3251" s="140"/>
      <c r="P3251" s="140"/>
    </row>
    <row r="3252" spans="14:16">
      <c r="N3252" s="140"/>
      <c r="O3252" s="140"/>
      <c r="P3252" s="140"/>
    </row>
    <row r="3253" spans="14:16">
      <c r="N3253" s="140"/>
      <c r="O3253" s="140"/>
      <c r="P3253" s="140"/>
    </row>
    <row r="3254" spans="14:16">
      <c r="N3254" s="140"/>
      <c r="O3254" s="140"/>
      <c r="P3254" s="140"/>
    </row>
    <row r="3255" spans="14:16">
      <c r="N3255" s="140"/>
      <c r="O3255" s="140"/>
      <c r="P3255" s="140"/>
    </row>
    <row r="3256" spans="14:16">
      <c r="N3256" s="140"/>
      <c r="O3256" s="140"/>
      <c r="P3256" s="140"/>
    </row>
    <row r="3257" spans="14:16">
      <c r="N3257" s="140"/>
      <c r="O3257" s="140"/>
      <c r="P3257" s="140"/>
    </row>
    <row r="3258" spans="14:16">
      <c r="N3258" s="140"/>
      <c r="O3258" s="140"/>
      <c r="P3258" s="140"/>
    </row>
    <row r="3259" spans="14:16">
      <c r="N3259" s="140"/>
      <c r="O3259" s="140"/>
      <c r="P3259" s="140"/>
    </row>
    <row r="3260" spans="14:16">
      <c r="N3260" s="140"/>
      <c r="O3260" s="140"/>
      <c r="P3260" s="140"/>
    </row>
    <row r="3261" spans="14:16">
      <c r="N3261" s="140"/>
      <c r="O3261" s="140"/>
      <c r="P3261" s="140"/>
    </row>
    <row r="3262" spans="14:16">
      <c r="N3262" s="140"/>
      <c r="O3262" s="140"/>
      <c r="P3262" s="140"/>
    </row>
    <row r="3263" spans="14:16">
      <c r="N3263" s="140"/>
      <c r="O3263" s="140"/>
      <c r="P3263" s="140"/>
    </row>
    <row r="3264" spans="14:16">
      <c r="N3264" s="140"/>
      <c r="O3264" s="140"/>
      <c r="P3264" s="140"/>
    </row>
    <row r="3265" spans="14:16">
      <c r="N3265" s="140"/>
      <c r="O3265" s="140"/>
      <c r="P3265" s="140"/>
    </row>
    <row r="3266" spans="14:16">
      <c r="N3266" s="140"/>
      <c r="O3266" s="140"/>
      <c r="P3266" s="140"/>
    </row>
    <row r="3267" spans="14:16">
      <c r="N3267" s="140"/>
      <c r="O3267" s="140"/>
      <c r="P3267" s="140"/>
    </row>
    <row r="3268" spans="14:16">
      <c r="N3268" s="140"/>
      <c r="O3268" s="140"/>
      <c r="P3268" s="140"/>
    </row>
    <row r="3269" spans="14:16">
      <c r="N3269" s="140"/>
      <c r="O3269" s="140"/>
      <c r="P3269" s="140"/>
    </row>
    <row r="3270" spans="14:16">
      <c r="N3270" s="140"/>
      <c r="O3270" s="140"/>
      <c r="P3270" s="140"/>
    </row>
    <row r="3271" spans="14:16">
      <c r="N3271" s="140"/>
      <c r="O3271" s="140"/>
      <c r="P3271" s="140"/>
    </row>
    <row r="3272" spans="14:16">
      <c r="N3272" s="140"/>
      <c r="O3272" s="140"/>
      <c r="P3272" s="140"/>
    </row>
    <row r="3273" spans="14:16">
      <c r="N3273" s="140"/>
      <c r="O3273" s="140"/>
      <c r="P3273" s="140"/>
    </row>
    <row r="3274" spans="14:16">
      <c r="N3274" s="140"/>
      <c r="O3274" s="140"/>
      <c r="P3274" s="140"/>
    </row>
    <row r="3275" spans="14:16">
      <c r="N3275" s="140"/>
      <c r="O3275" s="140"/>
      <c r="P3275" s="140"/>
    </row>
    <row r="3276" spans="14:16">
      <c r="N3276" s="140"/>
      <c r="O3276" s="140"/>
      <c r="P3276" s="140"/>
    </row>
    <row r="3277" spans="14:16">
      <c r="N3277" s="140"/>
      <c r="O3277" s="140"/>
      <c r="P3277" s="140"/>
    </row>
    <row r="3278" spans="14:16">
      <c r="N3278" s="140"/>
      <c r="O3278" s="140"/>
      <c r="P3278" s="140"/>
    </row>
    <row r="3279" spans="14:16">
      <c r="N3279" s="140"/>
      <c r="O3279" s="140"/>
      <c r="P3279" s="140"/>
    </row>
    <row r="3280" spans="14:16">
      <c r="N3280" s="140"/>
      <c r="O3280" s="140"/>
      <c r="P3280" s="140"/>
    </row>
    <row r="3281" spans="14:16">
      <c r="N3281" s="140"/>
      <c r="O3281" s="140"/>
      <c r="P3281" s="140"/>
    </row>
    <row r="3282" spans="14:16">
      <c r="N3282" s="140"/>
      <c r="O3282" s="140"/>
      <c r="P3282" s="140"/>
    </row>
    <row r="3283" spans="14:16">
      <c r="N3283" s="140"/>
      <c r="O3283" s="140"/>
      <c r="P3283" s="140"/>
    </row>
    <row r="3284" spans="14:16">
      <c r="N3284" s="140"/>
      <c r="O3284" s="140"/>
      <c r="P3284" s="140"/>
    </row>
    <row r="3285" spans="14:16">
      <c r="N3285" s="140"/>
      <c r="O3285" s="140"/>
      <c r="P3285" s="140"/>
    </row>
    <row r="3286" spans="14:16">
      <c r="N3286" s="140"/>
      <c r="O3286" s="140"/>
      <c r="P3286" s="140"/>
    </row>
    <row r="3287" spans="14:16">
      <c r="N3287" s="140"/>
      <c r="O3287" s="140"/>
      <c r="P3287" s="140"/>
    </row>
    <row r="3288" spans="14:16">
      <c r="N3288" s="140"/>
      <c r="O3288" s="140"/>
      <c r="P3288" s="140"/>
    </row>
    <row r="3289" spans="14:16">
      <c r="N3289" s="140"/>
      <c r="O3289" s="140"/>
      <c r="P3289" s="140"/>
    </row>
    <row r="3290" spans="14:16">
      <c r="N3290" s="140"/>
      <c r="O3290" s="140"/>
      <c r="P3290" s="140"/>
    </row>
    <row r="3291" spans="14:16">
      <c r="N3291" s="140"/>
      <c r="O3291" s="140"/>
      <c r="P3291" s="140"/>
    </row>
    <row r="3292" spans="14:16">
      <c r="N3292" s="140"/>
      <c r="O3292" s="140"/>
      <c r="P3292" s="140"/>
    </row>
    <row r="3293" spans="14:16">
      <c r="N3293" s="140"/>
      <c r="O3293" s="140"/>
      <c r="P3293" s="140"/>
    </row>
    <row r="3294" spans="14:16">
      <c r="N3294" s="140"/>
      <c r="O3294" s="140"/>
      <c r="P3294" s="140"/>
    </row>
    <row r="3295" spans="14:16">
      <c r="N3295" s="140"/>
      <c r="O3295" s="140"/>
      <c r="P3295" s="140"/>
    </row>
    <row r="3296" spans="14:16">
      <c r="N3296" s="140"/>
      <c r="O3296" s="140"/>
      <c r="P3296" s="140"/>
    </row>
    <row r="3297" spans="14:16">
      <c r="N3297" s="140"/>
      <c r="O3297" s="140"/>
      <c r="P3297" s="140"/>
    </row>
    <row r="3298" spans="14:16">
      <c r="N3298" s="140"/>
      <c r="O3298" s="140"/>
      <c r="P3298" s="140"/>
    </row>
    <row r="3299" spans="14:16">
      <c r="N3299" s="140"/>
      <c r="O3299" s="140"/>
      <c r="P3299" s="140"/>
    </row>
    <row r="3300" spans="14:16">
      <c r="N3300" s="140"/>
      <c r="O3300" s="140"/>
      <c r="P3300" s="140"/>
    </row>
    <row r="3301" spans="14:16">
      <c r="N3301" s="140"/>
      <c r="O3301" s="140"/>
      <c r="P3301" s="140"/>
    </row>
    <row r="3302" spans="14:16">
      <c r="N3302" s="140"/>
      <c r="O3302" s="140"/>
      <c r="P3302" s="140"/>
    </row>
    <row r="3303" spans="14:16">
      <c r="N3303" s="140"/>
      <c r="O3303" s="140"/>
      <c r="P3303" s="140"/>
    </row>
    <row r="3304" spans="14:16">
      <c r="N3304" s="140"/>
      <c r="O3304" s="140"/>
      <c r="P3304" s="140"/>
    </row>
    <row r="3305" spans="14:16">
      <c r="N3305" s="140"/>
      <c r="O3305" s="140"/>
      <c r="P3305" s="140"/>
    </row>
    <row r="3306" spans="14:16">
      <c r="N3306" s="140"/>
      <c r="O3306" s="140"/>
      <c r="P3306" s="140"/>
    </row>
    <row r="3307" spans="14:16">
      <c r="N3307" s="140"/>
      <c r="O3307" s="140"/>
      <c r="P3307" s="140"/>
    </row>
    <row r="3308" spans="14:16">
      <c r="N3308" s="140"/>
      <c r="O3308" s="140"/>
      <c r="P3308" s="140"/>
    </row>
    <row r="3309" spans="14:16">
      <c r="N3309" s="140"/>
      <c r="O3309" s="140"/>
      <c r="P3309" s="140"/>
    </row>
    <row r="3310" spans="14:16">
      <c r="N3310" s="140"/>
      <c r="O3310" s="140"/>
      <c r="P3310" s="140"/>
    </row>
    <row r="3311" spans="14:16">
      <c r="N3311" s="140"/>
      <c r="O3311" s="140"/>
      <c r="P3311" s="140"/>
    </row>
    <row r="3312" spans="14:16">
      <c r="N3312" s="140"/>
      <c r="O3312" s="140"/>
      <c r="P3312" s="140"/>
    </row>
    <row r="3313" spans="14:16">
      <c r="N3313" s="140"/>
      <c r="O3313" s="140"/>
      <c r="P3313" s="140"/>
    </row>
    <row r="3314" spans="14:16">
      <c r="N3314" s="140"/>
      <c r="O3314" s="140"/>
      <c r="P3314" s="140"/>
    </row>
    <row r="3315" spans="14:16">
      <c r="N3315" s="140"/>
      <c r="O3315" s="140"/>
      <c r="P3315" s="140"/>
    </row>
    <row r="3316" spans="14:16">
      <c r="N3316" s="140"/>
      <c r="O3316" s="140"/>
      <c r="P3316" s="140"/>
    </row>
    <row r="3317" spans="14:16">
      <c r="N3317" s="140"/>
      <c r="O3317" s="140"/>
      <c r="P3317" s="140"/>
    </row>
    <row r="3318" spans="14:16">
      <c r="N3318" s="140"/>
      <c r="O3318" s="140"/>
      <c r="P3318" s="140"/>
    </row>
    <row r="3319" spans="14:16">
      <c r="N3319" s="140"/>
      <c r="O3319" s="140"/>
      <c r="P3319" s="140"/>
    </row>
    <row r="3320" spans="14:16">
      <c r="N3320" s="140"/>
      <c r="O3320" s="140"/>
      <c r="P3320" s="140"/>
    </row>
    <row r="3321" spans="14:16">
      <c r="N3321" s="140"/>
      <c r="O3321" s="140"/>
      <c r="P3321" s="140"/>
    </row>
    <row r="3322" spans="14:16">
      <c r="N3322" s="140"/>
      <c r="O3322" s="140"/>
      <c r="P3322" s="140"/>
    </row>
    <row r="3323" spans="14:16">
      <c r="N3323" s="140"/>
      <c r="O3323" s="140"/>
      <c r="P3323" s="140"/>
    </row>
    <row r="3324" spans="14:16">
      <c r="N3324" s="140"/>
      <c r="O3324" s="140"/>
      <c r="P3324" s="140"/>
    </row>
    <row r="3325" spans="14:16">
      <c r="N3325" s="140"/>
      <c r="O3325" s="140"/>
      <c r="P3325" s="140"/>
    </row>
    <row r="3326" spans="14:16">
      <c r="N3326" s="140"/>
      <c r="O3326" s="140"/>
      <c r="P3326" s="140"/>
    </row>
    <row r="3327" spans="14:16">
      <c r="N3327" s="140"/>
      <c r="O3327" s="140"/>
      <c r="P3327" s="140"/>
    </row>
    <row r="3328" spans="14:16">
      <c r="N3328" s="140"/>
      <c r="O3328" s="140"/>
      <c r="P3328" s="140"/>
    </row>
    <row r="3329" spans="14:16">
      <c r="N3329" s="140"/>
      <c r="O3329" s="140"/>
      <c r="P3329" s="140"/>
    </row>
    <row r="3330" spans="14:16">
      <c r="N3330" s="140"/>
      <c r="O3330" s="140"/>
      <c r="P3330" s="140"/>
    </row>
    <row r="3331" spans="14:16">
      <c r="N3331" s="140"/>
      <c r="O3331" s="140"/>
      <c r="P3331" s="140"/>
    </row>
    <row r="3332" spans="14:16">
      <c r="N3332" s="140"/>
      <c r="O3332" s="140"/>
      <c r="P3332" s="140"/>
    </row>
    <row r="3333" spans="14:16">
      <c r="N3333" s="140"/>
      <c r="O3333" s="140"/>
      <c r="P3333" s="140"/>
    </row>
    <row r="3334" spans="14:16">
      <c r="N3334" s="140"/>
      <c r="O3334" s="140"/>
      <c r="P3334" s="140"/>
    </row>
    <row r="3335" spans="14:16">
      <c r="N3335" s="140"/>
      <c r="O3335" s="140"/>
      <c r="P3335" s="140"/>
    </row>
    <row r="3336" spans="14:16">
      <c r="N3336" s="140"/>
      <c r="O3336" s="140"/>
      <c r="P3336" s="140"/>
    </row>
    <row r="3337" spans="14:16">
      <c r="N3337" s="140"/>
      <c r="O3337" s="140"/>
      <c r="P3337" s="140"/>
    </row>
    <row r="3338" spans="14:16">
      <c r="N3338" s="140"/>
      <c r="O3338" s="140"/>
      <c r="P3338" s="140"/>
    </row>
    <row r="3339" spans="14:16">
      <c r="N3339" s="140"/>
      <c r="O3339" s="140"/>
      <c r="P3339" s="140"/>
    </row>
    <row r="3340" spans="14:16">
      <c r="N3340" s="140"/>
      <c r="O3340" s="140"/>
      <c r="P3340" s="140"/>
    </row>
    <row r="3341" spans="14:16">
      <c r="N3341" s="140"/>
      <c r="O3341" s="140"/>
      <c r="P3341" s="140"/>
    </row>
    <row r="3342" spans="14:16">
      <c r="N3342" s="140"/>
      <c r="O3342" s="140"/>
      <c r="P3342" s="140"/>
    </row>
    <row r="3343" spans="14:16">
      <c r="N3343" s="140"/>
      <c r="O3343" s="140"/>
      <c r="P3343" s="140"/>
    </row>
    <row r="3344" spans="14:16">
      <c r="N3344" s="140"/>
      <c r="O3344" s="140"/>
      <c r="P3344" s="140"/>
    </row>
    <row r="3345" spans="14:16">
      <c r="N3345" s="140"/>
      <c r="O3345" s="140"/>
      <c r="P3345" s="140"/>
    </row>
    <row r="3346" spans="14:16">
      <c r="N3346" s="140"/>
      <c r="O3346" s="140"/>
      <c r="P3346" s="140"/>
    </row>
    <row r="3347" spans="14:16">
      <c r="N3347" s="140"/>
      <c r="O3347" s="140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 tint="0.79998168889431442"/>
    <pageSetUpPr fitToPage="1"/>
  </sheetPr>
  <dimension ref="A3:N50"/>
  <sheetViews>
    <sheetView topLeftCell="E4" zoomScale="85" zoomScaleNormal="85" workbookViewId="0">
      <selection activeCell="K25" sqref="K25:K26"/>
    </sheetView>
  </sheetViews>
  <sheetFormatPr defaultColWidth="9" defaultRowHeight="15.75"/>
  <cols>
    <col min="1" max="1" width="3.42578125" style="9" customWidth="1"/>
    <col min="2" max="2" width="10.42578125" style="1" customWidth="1"/>
    <col min="3" max="3" width="15.5703125" style="1" customWidth="1"/>
    <col min="4" max="4" width="12.85546875" style="2" customWidth="1"/>
    <col min="5" max="5" width="12.5703125" style="2" customWidth="1"/>
    <col min="6" max="6" width="12.28515625" style="2" customWidth="1"/>
    <col min="7" max="7" width="11.85546875" style="1" customWidth="1"/>
    <col min="8" max="8" width="16.7109375" style="1" customWidth="1"/>
    <col min="9" max="9" width="11.7109375" style="1" customWidth="1"/>
    <col min="10" max="10" width="20.5703125" style="1" customWidth="1"/>
    <col min="11" max="11" width="22.28515625" style="1" customWidth="1"/>
    <col min="12" max="12" width="20.85546875" style="108" customWidth="1"/>
    <col min="13" max="13" width="14.7109375" style="11" customWidth="1"/>
    <col min="14" max="16384" width="9" style="1"/>
  </cols>
  <sheetData>
    <row r="3" spans="1:14">
      <c r="D3" s="90"/>
      <c r="E3" s="1"/>
      <c r="F3" s="1"/>
      <c r="K3" s="3" t="s">
        <v>37</v>
      </c>
    </row>
    <row r="4" spans="1:14" ht="16.5" customHeight="1">
      <c r="D4" s="1"/>
      <c r="E4" s="1"/>
      <c r="F4" s="1"/>
    </row>
    <row r="5" spans="1:14" ht="20.25">
      <c r="B5" s="4" t="s">
        <v>0</v>
      </c>
      <c r="C5" s="4"/>
      <c r="D5" s="5"/>
      <c r="E5" s="5"/>
      <c r="F5" s="5"/>
      <c r="G5" s="5"/>
      <c r="H5" s="5"/>
      <c r="I5" s="5"/>
      <c r="J5" s="3" t="s">
        <v>1</v>
      </c>
      <c r="K5" s="104"/>
      <c r="L5"/>
      <c r="M5"/>
      <c r="N5"/>
    </row>
    <row r="6" spans="1:14" ht="15">
      <c r="B6" s="5"/>
      <c r="C6" s="5"/>
      <c r="D6" s="174"/>
      <c r="E6" s="175"/>
      <c r="F6" s="175"/>
      <c r="G6" s="5"/>
      <c r="H6" s="5"/>
      <c r="I6" s="5"/>
      <c r="J6" s="3" t="s">
        <v>2</v>
      </c>
      <c r="K6" s="132">
        <f ca="1">NOW()</f>
        <v>46018.405237384257</v>
      </c>
      <c r="L6"/>
      <c r="M6"/>
      <c r="N6"/>
    </row>
    <row r="7" spans="1:14" s="15" customFormat="1" ht="15">
      <c r="A7" s="134"/>
      <c r="B7" s="75"/>
      <c r="C7" s="75"/>
      <c r="D7" s="75"/>
      <c r="E7" s="75"/>
      <c r="F7" s="75"/>
      <c r="G7" s="75"/>
      <c r="H7" s="75"/>
      <c r="I7" s="75"/>
      <c r="J7" s="130" t="s">
        <v>34</v>
      </c>
      <c r="K7" s="131" t="s">
        <v>35</v>
      </c>
      <c r="L7"/>
      <c r="M7"/>
      <c r="N7"/>
    </row>
    <row r="8" spans="1:14" thickBot="1">
      <c r="B8" s="6"/>
      <c r="C8" s="6"/>
      <c r="D8" s="6"/>
      <c r="E8" s="6"/>
      <c r="F8" s="6"/>
      <c r="G8" s="6"/>
      <c r="H8" s="6"/>
      <c r="I8" s="6"/>
      <c r="J8" s="96" t="s">
        <v>78</v>
      </c>
      <c r="K8" s="133" t="str">
        <f>INDEX(DATA!$A:$A,MATCH(CK!$K$9,DATA!$D:$D,0))</f>
        <v>HCM</v>
      </c>
      <c r="L8"/>
      <c r="M8"/>
      <c r="N8"/>
    </row>
    <row r="9" spans="1:14" ht="17.25" customHeight="1">
      <c r="B9" s="7" t="s">
        <v>3</v>
      </c>
      <c r="C9" s="7"/>
      <c r="D9" s="180" t="str">
        <f>DATA!$G$2</f>
        <v>CÔNG TY TNHH MỘT THÀNH VIÊN THƯƠNG MẠI VÀ DỊCH VỤ NGỌC THƠM</v>
      </c>
      <c r="E9" s="180"/>
      <c r="F9" s="180"/>
      <c r="G9" s="180"/>
      <c r="H9" s="180"/>
      <c r="I9" s="180"/>
      <c r="J9" s="97" t="s">
        <v>4</v>
      </c>
      <c r="K9" s="177" t="s">
        <v>100</v>
      </c>
      <c r="L9"/>
      <c r="M9"/>
      <c r="N9"/>
    </row>
    <row r="10" spans="1:14" ht="12.75" customHeight="1">
      <c r="B10" s="8" t="s">
        <v>5</v>
      </c>
      <c r="C10" s="8"/>
      <c r="D10" s="179"/>
      <c r="E10" s="179"/>
      <c r="F10" s="179"/>
      <c r="G10" s="179"/>
      <c r="H10" s="179"/>
      <c r="I10" s="179"/>
      <c r="J10" s="124" t="s">
        <v>6</v>
      </c>
      <c r="K10" s="178"/>
      <c r="L10"/>
      <c r="M10"/>
      <c r="N10"/>
    </row>
    <row r="11" spans="1:14" ht="14.25" customHeight="1">
      <c r="B11" s="7" t="s">
        <v>32</v>
      </c>
      <c r="C11" s="7"/>
      <c r="D11" s="179" t="s">
        <v>127</v>
      </c>
      <c r="E11" s="179"/>
      <c r="F11" s="179"/>
      <c r="G11" s="179"/>
      <c r="H11" s="179"/>
      <c r="I11" s="179"/>
      <c r="J11" s="179"/>
      <c r="K11" s="179"/>
      <c r="L11"/>
      <c r="M11"/>
      <c r="N11"/>
    </row>
    <row r="12" spans="1:14" ht="14.25" customHeight="1">
      <c r="B12" s="8" t="s">
        <v>7</v>
      </c>
      <c r="C12" s="8"/>
      <c r="D12" s="179"/>
      <c r="E12" s="179"/>
      <c r="F12" s="179"/>
      <c r="G12" s="179"/>
      <c r="H12" s="179"/>
      <c r="I12" s="179"/>
      <c r="J12" s="179"/>
      <c r="K12" s="179"/>
      <c r="L12"/>
      <c r="M12"/>
      <c r="N12"/>
    </row>
    <row r="13" spans="1:14" ht="14.25" customHeight="1" thickBot="1">
      <c r="B13" s="8"/>
      <c r="C13" s="8"/>
      <c r="D13" s="106"/>
      <c r="E13" s="106"/>
      <c r="F13" s="106"/>
      <c r="G13" s="106"/>
      <c r="H13" s="106"/>
      <c r="I13" s="106"/>
      <c r="J13" s="106"/>
      <c r="K13" s="106"/>
      <c r="L13"/>
      <c r="M13"/>
      <c r="N13"/>
    </row>
    <row r="14" spans="1:14" ht="18" customHeight="1" thickBot="1">
      <c r="B14" s="181" t="s">
        <v>8</v>
      </c>
      <c r="C14" s="182"/>
      <c r="D14" s="182"/>
      <c r="E14" s="182"/>
      <c r="F14" s="182"/>
      <c r="G14" s="182"/>
      <c r="H14" s="182"/>
      <c r="I14" s="182"/>
      <c r="J14" s="182"/>
      <c r="K14" s="183"/>
      <c r="L14"/>
      <c r="M14"/>
      <c r="N14"/>
    </row>
    <row r="15" spans="1:14" ht="20.100000000000001" customHeight="1">
      <c r="A15" s="111"/>
      <c r="B15" s="190" t="s">
        <v>9</v>
      </c>
      <c r="C15" s="191"/>
      <c r="D15" s="184" t="str">
        <f>"Chiết khấu theo thỏa thuận thương mại 2025 - Tháng "&amp;C18&amp;", "&amp;C19&amp;", "&amp;C20</f>
        <v>Chiết khấu theo thỏa thuận thương mại 2025 - Tháng 04/2025, 05/2025, 06/2025</v>
      </c>
      <c r="E15" s="185"/>
      <c r="F15" s="185"/>
      <c r="G15" s="185"/>
      <c r="H15" s="185"/>
      <c r="I15" s="185"/>
      <c r="J15" s="185"/>
      <c r="K15" s="186"/>
      <c r="L15"/>
      <c r="M15"/>
      <c r="N15"/>
    </row>
    <row r="16" spans="1:14" ht="20.100000000000001" customHeight="1">
      <c r="A16" s="111"/>
      <c r="B16" s="192" t="s">
        <v>17</v>
      </c>
      <c r="C16" s="193"/>
      <c r="D16" s="187" t="str">
        <f>"Trade Discount under Agreement 2025 – from "&amp;C18&amp;", "&amp;C19&amp;", "&amp;C20</f>
        <v>Trade Discount under Agreement 2025 – from 04/2025, 05/2025, 06/2025</v>
      </c>
      <c r="E16" s="188"/>
      <c r="F16" s="188"/>
      <c r="G16" s="188"/>
      <c r="H16" s="188"/>
      <c r="I16" s="188"/>
      <c r="J16" s="188"/>
      <c r="K16" s="189"/>
      <c r="L16"/>
      <c r="M16"/>
      <c r="N16"/>
    </row>
    <row r="17" spans="1:14" ht="15" customHeight="1">
      <c r="A17" s="111"/>
      <c r="B17" s="37" t="s">
        <v>22</v>
      </c>
      <c r="C17" s="38" t="s">
        <v>26</v>
      </c>
      <c r="D17" s="176" t="s">
        <v>24</v>
      </c>
      <c r="E17" s="176"/>
      <c r="F17" s="176"/>
      <c r="G17" s="176"/>
      <c r="H17" s="176"/>
      <c r="I17" s="176"/>
      <c r="J17" s="176"/>
      <c r="K17" s="39" t="s">
        <v>21</v>
      </c>
      <c r="L17"/>
      <c r="M17"/>
      <c r="N17"/>
    </row>
    <row r="18" spans="1:14" ht="15" customHeight="1">
      <c r="A18" s="111"/>
      <c r="B18" s="60">
        <v>1</v>
      </c>
      <c r="C18" s="103" t="str">
        <f>DATA!$C$2</f>
        <v>04/2025</v>
      </c>
      <c r="D18" s="89" t="s">
        <v>27</v>
      </c>
      <c r="E18" s="89"/>
      <c r="F18" s="89"/>
      <c r="G18" s="89"/>
      <c r="H18" s="89"/>
      <c r="I18" s="89"/>
      <c r="J18" s="89"/>
      <c r="K18" s="44">
        <f>SUMIFS(DATA!$M:$M,DATA!$D:$D,CK!$K$9,DATA!$C:$C,CK!$C18)</f>
        <v>64386212</v>
      </c>
      <c r="L18"/>
      <c r="M18"/>
      <c r="N18"/>
    </row>
    <row r="19" spans="1:14" ht="15" customHeight="1">
      <c r="A19" s="111"/>
      <c r="B19" s="60">
        <v>2</v>
      </c>
      <c r="C19" s="103" t="str">
        <f>TEXT(EDATE(C18,1),"mm/yyyy")</f>
        <v>05/2025</v>
      </c>
      <c r="D19" s="89" t="s">
        <v>27</v>
      </c>
      <c r="E19" s="89"/>
      <c r="F19" s="89"/>
      <c r="G19" s="89"/>
      <c r="H19" s="89"/>
      <c r="I19" s="89"/>
      <c r="J19" s="89"/>
      <c r="K19" s="44">
        <f>SUMIFS(DATA!$M:$M,DATA!$D:$D,CK!$K$9,DATA!$C:$C,CK!$C19)</f>
        <v>87333824</v>
      </c>
      <c r="L19"/>
      <c r="M19"/>
      <c r="N19"/>
    </row>
    <row r="20" spans="1:14" ht="15" customHeight="1">
      <c r="A20" s="111"/>
      <c r="B20" s="60">
        <v>3</v>
      </c>
      <c r="C20" s="103" t="str">
        <f>TEXT(EDATE(C19,1),"mm/yyyy")</f>
        <v>06/2025</v>
      </c>
      <c r="D20" s="89" t="s">
        <v>27</v>
      </c>
      <c r="E20" s="89"/>
      <c r="F20" s="89"/>
      <c r="G20" s="89"/>
      <c r="H20" s="89"/>
      <c r="I20" s="89"/>
      <c r="J20" s="89"/>
      <c r="K20" s="44">
        <f>SUMIFS(DATA!$M:$M,DATA!$D:$D,CK!$K$9,DATA!$C:$C,CK!$C20)</f>
        <v>70603353</v>
      </c>
      <c r="L20"/>
      <c r="M20"/>
      <c r="N20"/>
    </row>
    <row r="21" spans="1:14" ht="15" customHeight="1">
      <c r="A21" s="111"/>
      <c r="B21" s="10"/>
      <c r="C21" s="76"/>
      <c r="D21" s="73"/>
      <c r="E21" s="73"/>
      <c r="F21" s="73"/>
      <c r="G21" s="33"/>
      <c r="H21" s="34"/>
      <c r="I21" s="34"/>
      <c r="J21" s="45" t="s">
        <v>23</v>
      </c>
      <c r="K21" s="163">
        <f>ROUND(SUM(K18:K20),0)</f>
        <v>222323389</v>
      </c>
      <c r="L21"/>
      <c r="M21"/>
      <c r="N21"/>
    </row>
    <row r="22" spans="1:14" ht="15" customHeight="1">
      <c r="A22" s="111"/>
      <c r="B22" s="77"/>
      <c r="C22" s="78"/>
      <c r="D22" s="74"/>
      <c r="E22" s="74"/>
      <c r="F22" s="74"/>
      <c r="G22" s="42"/>
      <c r="H22" s="43"/>
      <c r="I22" s="43"/>
      <c r="J22" s="40" t="s">
        <v>25</v>
      </c>
      <c r="K22" s="164"/>
      <c r="L22"/>
      <c r="M22"/>
      <c r="N22"/>
    </row>
    <row r="23" spans="1:14" ht="15" customHeight="1">
      <c r="A23" s="111"/>
      <c r="B23" s="92"/>
      <c r="C23" s="76"/>
      <c r="D23" s="93" t="s">
        <v>28</v>
      </c>
      <c r="E23" s="125">
        <v>0.02</v>
      </c>
      <c r="F23" s="94"/>
      <c r="G23" s="95"/>
      <c r="H23" s="41"/>
      <c r="I23" s="101"/>
      <c r="J23" s="101" t="s">
        <v>44</v>
      </c>
      <c r="K23" s="173">
        <f>ROUND($K$21*E23,0)</f>
        <v>4446468</v>
      </c>
      <c r="L23"/>
      <c r="M23"/>
      <c r="N23"/>
    </row>
    <row r="24" spans="1:14" ht="15" customHeight="1">
      <c r="A24" s="111"/>
      <c r="B24" s="77"/>
      <c r="C24" s="78"/>
      <c r="D24" s="74"/>
      <c r="E24" s="129"/>
      <c r="F24" s="74"/>
      <c r="G24" s="42"/>
      <c r="H24" s="43"/>
      <c r="I24" s="98"/>
      <c r="J24" s="98" t="s">
        <v>45</v>
      </c>
      <c r="K24" s="164"/>
      <c r="L24"/>
      <c r="M24"/>
      <c r="N24"/>
    </row>
    <row r="25" spans="1:14" ht="15" customHeight="1">
      <c r="A25" s="111"/>
      <c r="B25" s="92"/>
      <c r="C25" s="76"/>
      <c r="D25" s="93" t="s">
        <v>28</v>
      </c>
      <c r="E25" s="125">
        <v>0.01</v>
      </c>
      <c r="F25" s="94"/>
      <c r="G25" s="95"/>
      <c r="H25" s="41"/>
      <c r="I25" s="101"/>
      <c r="J25" s="101" t="s">
        <v>43</v>
      </c>
      <c r="K25" s="173">
        <f>ROUND($K$21*E25,0)</f>
        <v>2223234</v>
      </c>
      <c r="L25"/>
      <c r="M25"/>
      <c r="N25"/>
    </row>
    <row r="26" spans="1:14" ht="15" customHeight="1">
      <c r="A26" s="111"/>
      <c r="B26" s="10"/>
      <c r="C26" s="75"/>
      <c r="D26" s="73"/>
      <c r="E26" s="33"/>
      <c r="F26" s="73"/>
      <c r="G26" s="33"/>
      <c r="H26" s="34"/>
      <c r="I26" s="110"/>
      <c r="J26" s="110" t="s">
        <v>42</v>
      </c>
      <c r="K26" s="164"/>
      <c r="L26"/>
      <c r="M26"/>
      <c r="N26"/>
    </row>
    <row r="27" spans="1:14" ht="15" customHeight="1">
      <c r="A27" s="111"/>
      <c r="B27" s="92"/>
      <c r="C27" s="76"/>
      <c r="D27" s="94"/>
      <c r="E27" s="94"/>
      <c r="F27" s="94"/>
      <c r="G27" s="95"/>
      <c r="H27" s="41"/>
      <c r="I27" s="41"/>
      <c r="J27" s="119" t="s">
        <v>48</v>
      </c>
      <c r="K27" s="168">
        <f>ROUND(SUM(K23:K26),0)</f>
        <v>6669702</v>
      </c>
      <c r="L27" s="136" t="s">
        <v>33</v>
      </c>
      <c r="M27"/>
      <c r="N27"/>
    </row>
    <row r="28" spans="1:14" ht="14.25" customHeight="1">
      <c r="A28" s="111"/>
      <c r="B28" s="77"/>
      <c r="C28" s="78"/>
      <c r="D28" s="74"/>
      <c r="E28" s="74"/>
      <c r="F28" s="74"/>
      <c r="G28" s="42"/>
      <c r="H28" s="43"/>
      <c r="I28" s="43"/>
      <c r="J28" s="102" t="s">
        <v>20</v>
      </c>
      <c r="K28" s="169"/>
      <c r="L28" s="137"/>
      <c r="M28"/>
      <c r="N28"/>
    </row>
    <row r="29" spans="1:14">
      <c r="B29" s="14" t="s">
        <v>10</v>
      </c>
      <c r="C29" s="15"/>
      <c r="D29" s="16"/>
      <c r="E29" s="16"/>
      <c r="F29" s="16"/>
      <c r="G29" s="15"/>
      <c r="J29" s="120"/>
      <c r="K29" s="116"/>
    </row>
    <row r="30" spans="1:14" ht="15.75" customHeight="1" thickBot="1">
      <c r="B30" s="19" t="s">
        <v>11</v>
      </c>
      <c r="C30" s="66"/>
      <c r="D30" s="22"/>
      <c r="E30" s="22"/>
      <c r="F30" s="22"/>
      <c r="G30" s="20"/>
      <c r="H30" s="21"/>
      <c r="I30" s="21"/>
      <c r="J30" s="20"/>
      <c r="K30" s="23"/>
    </row>
    <row r="31" spans="1:14" ht="0.75" customHeight="1" thickBot="1">
      <c r="B31" s="24"/>
      <c r="C31" s="25"/>
      <c r="D31" s="25"/>
      <c r="E31" s="25"/>
      <c r="F31" s="25"/>
      <c r="G31" s="25"/>
      <c r="H31" s="25"/>
      <c r="I31" s="25"/>
      <c r="J31" s="25"/>
      <c r="K31" s="26"/>
    </row>
    <row r="32" spans="1:14" ht="31.5" customHeight="1" thickBot="1">
      <c r="B32" s="170" t="str">
        <f ca="1">"Nếu Công ty chúng tôi không nhận được bất kì phản hồi nào từ Nhà cung cấp trước ngày"&amp;" "&amp;TEXT($K6+7,"dd/mm/yyyy")&amp;" Công ty chúng tôi sẽ coi như số tiền trên là đúng và sẽ mặc nhiên cấn trừ công nợ trên hóa đơn tiếp theo."</f>
        <v>Nếu Công ty chúng tôi không nhận được bất kì phản hồi nào từ Nhà cung cấp trước ngày 03/01/2026 Công ty chúng tôi sẽ coi như số tiền trên là đúng và sẽ mặc nhiên cấn trừ công nợ trên hóa đơn tiếp theo.</v>
      </c>
      <c r="C32" s="171"/>
      <c r="D32" s="171"/>
      <c r="E32" s="171"/>
      <c r="F32" s="171"/>
      <c r="G32" s="171"/>
      <c r="H32" s="171"/>
      <c r="I32" s="171"/>
      <c r="J32" s="171"/>
      <c r="K32" s="172"/>
    </row>
    <row r="33" spans="2:13" ht="15.75" customHeight="1" thickBot="1">
      <c r="B33" s="160" t="str">
        <f ca="1">"If we do not receive any feedback before "&amp;TEXT($K6+7,"dd/mm/yyyy")&amp;" , we will asume all figure sent to you is correct and we will automatically deduct from the outstanding balance on next invoices."</f>
        <v>If we do not receive any feedback before 03/01/2026 , we will asume all figure sent to you is correct and we will automatically deduct from the outstanding balance on next invoices.</v>
      </c>
      <c r="C33" s="161"/>
      <c r="D33" s="161"/>
      <c r="E33" s="161"/>
      <c r="F33" s="161"/>
      <c r="G33" s="161"/>
      <c r="H33" s="161"/>
      <c r="I33" s="161"/>
      <c r="J33" s="161"/>
      <c r="K33" s="162"/>
    </row>
    <row r="34" spans="2:13" ht="15.75" customHeight="1">
      <c r="B34" s="123"/>
      <c r="C34" s="123"/>
      <c r="D34" s="123"/>
      <c r="E34" s="123"/>
      <c r="F34" s="123"/>
      <c r="G34" s="123"/>
      <c r="H34" s="123"/>
      <c r="I34" s="123"/>
      <c r="J34" s="123"/>
      <c r="K34" s="123"/>
    </row>
    <row r="35" spans="2:13" ht="21" customHeight="1">
      <c r="B35" s="27"/>
      <c r="C35" s="27"/>
      <c r="D35" s="28"/>
      <c r="E35" s="28"/>
      <c r="F35" s="28"/>
      <c r="G35" s="27"/>
      <c r="H35" s="27"/>
      <c r="I35" s="27"/>
      <c r="J35" s="27"/>
      <c r="K35" s="27"/>
    </row>
    <row r="36" spans="2:13" ht="27.75" customHeight="1">
      <c r="B36" s="165" t="s">
        <v>18</v>
      </c>
      <c r="C36" s="165"/>
      <c r="D36" s="166"/>
      <c r="E36" s="86"/>
      <c r="F36" s="86"/>
      <c r="H36" s="167" t="s">
        <v>12</v>
      </c>
      <c r="I36" s="167"/>
      <c r="J36" s="167"/>
      <c r="K36" s="167"/>
      <c r="L36" s="109"/>
    </row>
    <row r="37" spans="2:13" ht="100.5" customHeight="1">
      <c r="B37" s="2" t="s">
        <v>49</v>
      </c>
      <c r="C37" s="2"/>
      <c r="D37" s="31"/>
      <c r="E37" s="16"/>
      <c r="F37" s="16"/>
      <c r="H37" s="30" t="s">
        <v>13</v>
      </c>
      <c r="I37" s="32"/>
      <c r="J37" s="31"/>
      <c r="K37" s="29"/>
      <c r="L37" s="109"/>
    </row>
    <row r="38" spans="2:13" ht="135.75" customHeight="1">
      <c r="D38" s="16"/>
      <c r="E38" s="16"/>
      <c r="F38" s="16"/>
      <c r="H38" s="32"/>
      <c r="I38" s="32"/>
      <c r="J38" s="15"/>
      <c r="K38" s="15"/>
      <c r="L38" s="109"/>
    </row>
    <row r="39" spans="2:13" ht="12.75" customHeight="1">
      <c r="B39" s="2" t="s">
        <v>14</v>
      </c>
      <c r="C39" s="2"/>
      <c r="D39" s="31"/>
      <c r="E39" s="16"/>
      <c r="F39" s="16"/>
      <c r="H39" s="30" t="s">
        <v>15</v>
      </c>
      <c r="I39" s="32"/>
      <c r="J39" s="31"/>
      <c r="K39" s="29"/>
      <c r="L39" s="109"/>
    </row>
    <row r="40" spans="2:13" customFormat="1" ht="47.25" customHeight="1">
      <c r="B40" s="1"/>
      <c r="C40" s="1"/>
      <c r="D40" s="15"/>
      <c r="E40" s="15"/>
      <c r="F40" s="15"/>
      <c r="G40" s="15"/>
      <c r="H40" s="15"/>
      <c r="I40" s="15"/>
      <c r="J40" s="15"/>
      <c r="K40" s="15"/>
      <c r="L40" s="109"/>
      <c r="M40" s="36"/>
    </row>
    <row r="41" spans="2:13" ht="16.5" customHeight="1">
      <c r="D41" s="16"/>
      <c r="E41" s="16"/>
      <c r="F41" s="16"/>
      <c r="G41" s="15"/>
      <c r="H41" s="15"/>
      <c r="I41" s="15"/>
      <c r="J41" s="15"/>
      <c r="K41" s="15"/>
      <c r="L41" s="109"/>
    </row>
    <row r="42" spans="2:13" ht="35.25" hidden="1" customHeight="1">
      <c r="B42" s="165" t="s">
        <v>16</v>
      </c>
      <c r="C42" s="165"/>
      <c r="D42" s="166"/>
      <c r="E42" s="86"/>
      <c r="F42" s="86"/>
      <c r="I42" s="15"/>
      <c r="J42" s="15"/>
    </row>
    <row r="43" spans="2:13" hidden="1">
      <c r="I43" s="15"/>
      <c r="J43" s="15"/>
    </row>
    <row r="44" spans="2:13" ht="28.5" hidden="1" customHeight="1">
      <c r="I44" s="15"/>
      <c r="J44" s="15"/>
    </row>
    <row r="45" spans="2:13" ht="27" hidden="1" customHeight="1">
      <c r="B45" s="1" t="s">
        <v>15</v>
      </c>
      <c r="I45" s="15"/>
      <c r="J45" s="15"/>
    </row>
    <row r="46" spans="2:13" hidden="1">
      <c r="I46" s="15"/>
      <c r="J46" s="15"/>
    </row>
    <row r="47" spans="2:13">
      <c r="I47" s="15"/>
      <c r="J47" s="46"/>
    </row>
    <row r="48" spans="2:13">
      <c r="I48" s="15"/>
      <c r="J48" s="15"/>
    </row>
    <row r="49" spans="9:10">
      <c r="I49" s="15"/>
      <c r="J49" s="15"/>
    </row>
    <row r="50" spans="9:10">
      <c r="I50" s="15"/>
      <c r="J50" s="15"/>
    </row>
  </sheetData>
  <mergeCells count="19">
    <mergeCell ref="D6:F6"/>
    <mergeCell ref="D17:J17"/>
    <mergeCell ref="K9:K10"/>
    <mergeCell ref="D11:K12"/>
    <mergeCell ref="D9:I10"/>
    <mergeCell ref="B14:K14"/>
    <mergeCell ref="D15:K15"/>
    <mergeCell ref="D16:K16"/>
    <mergeCell ref="B15:C15"/>
    <mergeCell ref="B16:C16"/>
    <mergeCell ref="B33:K33"/>
    <mergeCell ref="K21:K22"/>
    <mergeCell ref="B36:D36"/>
    <mergeCell ref="H36:K36"/>
    <mergeCell ref="B42:D42"/>
    <mergeCell ref="K27:K28"/>
    <mergeCell ref="B32:K32"/>
    <mergeCell ref="K23:K24"/>
    <mergeCell ref="K25:K26"/>
  </mergeCells>
  <conditionalFormatting sqref="B17:C17 A16:A24 A27:A28">
    <cfRule type="cellIs" dxfId="61" priority="17" stopIfTrue="1" operator="equal">
      <formula>0</formula>
    </cfRule>
  </conditionalFormatting>
  <conditionalFormatting sqref="B18:B20">
    <cfRule type="cellIs" dxfId="60" priority="13" stopIfTrue="1" operator="equal">
      <formula>0</formula>
    </cfRule>
  </conditionalFormatting>
  <conditionalFormatting sqref="A15">
    <cfRule type="cellIs" dxfId="59" priority="10" stopIfTrue="1" operator="equal">
      <formula>0</formula>
    </cfRule>
  </conditionalFormatting>
  <conditionalFormatting sqref="D6:F6">
    <cfRule type="cellIs" dxfId="58" priority="4" operator="equal">
      <formula>0</formula>
    </cfRule>
    <cfRule type="cellIs" dxfId="57" priority="5" stopIfTrue="1" operator="equal">
      <formula>Jan-0</formula>
    </cfRule>
  </conditionalFormatting>
  <conditionalFormatting sqref="A25:A26">
    <cfRule type="cellIs" dxfId="56" priority="2" stopIfTrue="1" operator="equal">
      <formula>0</formula>
    </cfRule>
  </conditionalFormatting>
  <dataValidations disablePrompts="1" count="1">
    <dataValidation type="list" allowBlank="1" showInputMessage="1" showErrorMessage="1" sqref="K5">
      <formula1>OI</formula1>
    </dataValidation>
  </dataValidations>
  <pageMargins left="0.7" right="0.7" top="0.75" bottom="0.75" header="0.3" footer="0.3"/>
  <pageSetup paperSize="9" scale="58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4" r:id="rId4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28</xdr:row>
                    <xdr:rowOff>9525</xdr:rowOff>
                  </from>
                  <to>
                    <xdr:col>5</xdr:col>
                    <xdr:colOff>504825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5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28</xdr:row>
                    <xdr:rowOff>19050</xdr:rowOff>
                  </from>
                  <to>
                    <xdr:col>9</xdr:col>
                    <xdr:colOff>9525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6" name="Check Box 4">
              <controlPr defaultSize="0" autoFill="0" autoLine="0" autoPict="0">
                <anchor moveWithCells="1">
                  <from>
                    <xdr:col>3</xdr:col>
                    <xdr:colOff>0</xdr:colOff>
                    <xdr:row>28</xdr:row>
                    <xdr:rowOff>190500</xdr:rowOff>
                  </from>
                  <to>
                    <xdr:col>7</xdr:col>
                    <xdr:colOff>57150</xdr:colOff>
                    <xdr:row>29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7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29</xdr:row>
                    <xdr:rowOff>9525</xdr:rowOff>
                  </from>
                  <to>
                    <xdr:col>7</xdr:col>
                    <xdr:colOff>990600</xdr:colOff>
                    <xdr:row>29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FFC000"/>
    <pageSetUpPr fitToPage="1"/>
  </sheetPr>
  <dimension ref="A3:R51"/>
  <sheetViews>
    <sheetView topLeftCell="A10" zoomScale="85" zoomScaleNormal="85" workbookViewId="0">
      <selection activeCell="D16" sqref="D16:K16"/>
    </sheetView>
  </sheetViews>
  <sheetFormatPr defaultColWidth="9" defaultRowHeight="15"/>
  <cols>
    <col min="1" max="1" width="3.42578125" style="52" customWidth="1"/>
    <col min="2" max="2" width="8.7109375" style="1" customWidth="1"/>
    <col min="3" max="3" width="16.85546875" style="1" customWidth="1"/>
    <col min="4" max="4" width="12.5703125" style="2" customWidth="1"/>
    <col min="5" max="5" width="10.28515625" style="2" customWidth="1"/>
    <col min="6" max="6" width="12.28515625" style="2" customWidth="1"/>
    <col min="7" max="7" width="12.85546875" style="1" customWidth="1"/>
    <col min="8" max="8" width="11.28515625" style="1" customWidth="1"/>
    <col min="9" max="9" width="11.5703125" style="1" customWidth="1"/>
    <col min="10" max="10" width="15.5703125" style="1" customWidth="1"/>
    <col min="11" max="11" width="20.140625" style="1" customWidth="1"/>
    <col min="12" max="12" width="16.42578125" style="49" customWidth="1"/>
    <col min="13" max="13" width="14.7109375" style="11" customWidth="1"/>
    <col min="14" max="16384" width="9" style="1"/>
  </cols>
  <sheetData>
    <row r="3" spans="1:13">
      <c r="D3" s="90"/>
      <c r="E3" s="1"/>
      <c r="F3" s="1"/>
      <c r="K3" s="3" t="s">
        <v>37</v>
      </c>
    </row>
    <row r="4" spans="1:13" ht="15" customHeight="1">
      <c r="D4" s="1"/>
      <c r="E4" s="1"/>
      <c r="F4" s="1"/>
    </row>
    <row r="5" spans="1:13" ht="20.25">
      <c r="B5" s="53" t="s">
        <v>0</v>
      </c>
      <c r="D5" s="5"/>
      <c r="E5" s="5"/>
      <c r="F5" s="5"/>
      <c r="G5" s="5"/>
      <c r="H5" s="5"/>
      <c r="I5" s="5"/>
      <c r="J5" s="3" t="s">
        <v>1</v>
      </c>
      <c r="K5" s="104"/>
      <c r="L5" s="90"/>
    </row>
    <row r="6" spans="1:13">
      <c r="C6" s="3"/>
      <c r="D6" s="174"/>
      <c r="E6" s="175"/>
      <c r="F6" s="175"/>
      <c r="G6" s="5"/>
      <c r="H6" s="5"/>
      <c r="I6" s="5"/>
      <c r="J6" s="3" t="s">
        <v>2</v>
      </c>
      <c r="K6" s="99">
        <f ca="1">NOW()</f>
        <v>46018.405237384257</v>
      </c>
      <c r="L6" s="68"/>
    </row>
    <row r="7" spans="1:13" s="15" customFormat="1" ht="15.75">
      <c r="A7" s="134"/>
      <c r="B7" s="75"/>
      <c r="C7" s="75"/>
      <c r="D7" s="75"/>
      <c r="E7" s="75"/>
      <c r="F7" s="75"/>
      <c r="G7" s="75"/>
      <c r="H7" s="75"/>
      <c r="I7" s="75"/>
      <c r="J7" s="130" t="s">
        <v>34</v>
      </c>
      <c r="K7" s="131" t="s">
        <v>35</v>
      </c>
      <c r="L7" s="109"/>
      <c r="M7" s="35"/>
    </row>
    <row r="8" spans="1:13" ht="16.5" thickBot="1">
      <c r="A8" s="9"/>
      <c r="B8" s="6"/>
      <c r="C8" s="6"/>
      <c r="D8" s="6"/>
      <c r="E8" s="6"/>
      <c r="F8" s="6"/>
      <c r="G8" s="6"/>
      <c r="H8" s="6"/>
      <c r="I8" s="6"/>
      <c r="J8" s="96" t="s">
        <v>78</v>
      </c>
      <c r="K8" s="133" t="str">
        <f>INDEX(DATA!$A:$A,MATCH('Chi Phí'!$K$9,DATA!$D:$D,0))</f>
        <v>HCM</v>
      </c>
      <c r="L8" s="108"/>
    </row>
    <row r="9" spans="1:13" ht="17.25" customHeight="1">
      <c r="B9" s="54" t="s">
        <v>3</v>
      </c>
      <c r="D9" s="180" t="str">
        <f>DATA!$G$2</f>
        <v>CÔNG TY TNHH MỘT THÀNH VIÊN THƯƠNG MẠI VÀ DỊCH VỤ NGỌC THƠM</v>
      </c>
      <c r="E9" s="180"/>
      <c r="F9" s="180"/>
      <c r="G9" s="180"/>
      <c r="H9" s="180"/>
      <c r="I9" s="180"/>
      <c r="J9" s="135" t="s">
        <v>4</v>
      </c>
      <c r="K9" s="177" t="s">
        <v>100</v>
      </c>
    </row>
    <row r="10" spans="1:13" ht="12.75" customHeight="1">
      <c r="B10" s="55" t="s">
        <v>5</v>
      </c>
      <c r="D10" s="179"/>
      <c r="E10" s="179"/>
      <c r="F10" s="179"/>
      <c r="G10" s="179"/>
      <c r="H10" s="179"/>
      <c r="I10" s="179"/>
      <c r="J10" s="100" t="s">
        <v>6</v>
      </c>
      <c r="K10" s="178"/>
    </row>
    <row r="11" spans="1:13" ht="24" customHeight="1">
      <c r="B11" s="7" t="s">
        <v>32</v>
      </c>
      <c r="D11" s="179" t="s">
        <v>127</v>
      </c>
      <c r="E11" s="179"/>
      <c r="F11" s="179"/>
      <c r="G11" s="179"/>
      <c r="H11" s="179"/>
      <c r="I11" s="179"/>
      <c r="J11" s="179"/>
      <c r="K11" s="179"/>
    </row>
    <row r="12" spans="1:13" ht="14.25" customHeight="1">
      <c r="B12" s="55" t="s">
        <v>7</v>
      </c>
      <c r="D12" s="179"/>
      <c r="E12" s="179"/>
      <c r="F12" s="179"/>
      <c r="G12" s="179"/>
      <c r="H12" s="179"/>
      <c r="I12" s="179"/>
      <c r="J12" s="179"/>
      <c r="K12" s="179"/>
    </row>
    <row r="13" spans="1:13" ht="14.25" customHeight="1" thickBot="1">
      <c r="B13" s="55"/>
      <c r="D13" s="106"/>
      <c r="E13" s="106"/>
      <c r="F13" s="106"/>
      <c r="G13" s="106"/>
      <c r="H13" s="106"/>
      <c r="I13" s="106"/>
      <c r="J13" s="106"/>
      <c r="K13" s="106"/>
    </row>
    <row r="14" spans="1:13" ht="16.5" thickBot="1">
      <c r="B14" s="204" t="s">
        <v>8</v>
      </c>
      <c r="C14" s="205"/>
      <c r="D14" s="205"/>
      <c r="E14" s="205"/>
      <c r="F14" s="205"/>
      <c r="G14" s="205"/>
      <c r="H14" s="205"/>
      <c r="I14" s="205"/>
      <c r="J14" s="205"/>
      <c r="K14" s="206"/>
    </row>
    <row r="15" spans="1:13" ht="19.5">
      <c r="A15" s="57"/>
      <c r="B15" s="196" t="s">
        <v>9</v>
      </c>
      <c r="C15" s="197"/>
      <c r="D15" s="184" t="str">
        <f>"Chi phí theo thỏa thuận thương mại 2025 - Tháng "&amp;C18&amp;", "&amp;C19&amp;", "&amp;C20</f>
        <v>Chi phí theo thỏa thuận thương mại 2025 - Tháng 04/2025, 05/2025, 06/2025</v>
      </c>
      <c r="E15" s="185"/>
      <c r="F15" s="185"/>
      <c r="G15" s="185"/>
      <c r="H15" s="185"/>
      <c r="I15" s="185"/>
      <c r="J15" s="185"/>
      <c r="K15" s="186"/>
    </row>
    <row r="16" spans="1:13">
      <c r="A16" s="57"/>
      <c r="B16" s="198" t="s">
        <v>17</v>
      </c>
      <c r="C16" s="199"/>
      <c r="D16" s="187" t="str">
        <f>"Trade Agreement Expenses 2025 – from "&amp;C18&amp;", "&amp;C19&amp;", "&amp;C20</f>
        <v>Trade Agreement Expenses 2025 – from 04/2025, 05/2025, 06/2025</v>
      </c>
      <c r="E16" s="188"/>
      <c r="F16" s="188"/>
      <c r="G16" s="188"/>
      <c r="H16" s="188"/>
      <c r="I16" s="188"/>
      <c r="J16" s="188"/>
      <c r="K16" s="189"/>
    </row>
    <row r="17" spans="1:18" ht="15" customHeight="1">
      <c r="A17" s="57"/>
      <c r="B17" s="59" t="s">
        <v>22</v>
      </c>
      <c r="C17" s="79" t="s">
        <v>26</v>
      </c>
      <c r="D17" s="200" t="s">
        <v>24</v>
      </c>
      <c r="E17" s="201"/>
      <c r="F17" s="201"/>
      <c r="G17" s="202"/>
      <c r="H17" s="202"/>
      <c r="I17" s="202"/>
      <c r="J17" s="203"/>
      <c r="K17" s="80" t="s">
        <v>21</v>
      </c>
    </row>
    <row r="18" spans="1:18" ht="15" customHeight="1">
      <c r="A18" s="57"/>
      <c r="B18" s="60">
        <v>1</v>
      </c>
      <c r="C18" s="103" t="str">
        <f>DATA!$C$2</f>
        <v>04/2025</v>
      </c>
      <c r="D18" s="89" t="s">
        <v>27</v>
      </c>
      <c r="E18" s="89"/>
      <c r="F18" s="89"/>
      <c r="G18" s="89"/>
      <c r="H18" s="89"/>
      <c r="I18" s="89"/>
      <c r="J18" s="89"/>
      <c r="K18" s="44">
        <f>SUMIFS(DATA!$M:$M,DATA!$C:$C,'Chi Phí'!$C18,DATA!$D:$D,'Chi Phí'!$K$9)</f>
        <v>64386212</v>
      </c>
      <c r="L18" s="50"/>
    </row>
    <row r="19" spans="1:18" ht="15" customHeight="1">
      <c r="A19" s="57"/>
      <c r="B19" s="60">
        <v>2</v>
      </c>
      <c r="C19" s="103" t="str">
        <f>TEXT(EDATE(C18,1),"mm/yyyy")</f>
        <v>05/2025</v>
      </c>
      <c r="D19" s="89" t="s">
        <v>27</v>
      </c>
      <c r="E19" s="89"/>
      <c r="F19" s="89"/>
      <c r="G19" s="89"/>
      <c r="H19" s="89"/>
      <c r="I19" s="89"/>
      <c r="J19" s="89"/>
      <c r="K19" s="44">
        <f>SUMIFS(DATA!$M:$M,DATA!$C:$C,'Chi Phí'!$C19,DATA!$D:$D,'Chi Phí'!$K$9)</f>
        <v>87333824</v>
      </c>
      <c r="L19" s="50"/>
    </row>
    <row r="20" spans="1:18" ht="15" customHeight="1">
      <c r="A20" s="57"/>
      <c r="B20" s="60">
        <v>3</v>
      </c>
      <c r="C20" s="103" t="str">
        <f>TEXT(EDATE(C19,1),"mm/yyyy")</f>
        <v>06/2025</v>
      </c>
      <c r="D20" s="89" t="s">
        <v>27</v>
      </c>
      <c r="E20" s="89"/>
      <c r="F20" s="89"/>
      <c r="G20" s="89"/>
      <c r="H20" s="89"/>
      <c r="I20" s="89"/>
      <c r="J20" s="89"/>
      <c r="K20" s="44">
        <f>SUMIFS(DATA!$M:$M,DATA!$C:$C,'Chi Phí'!$C20,DATA!$D:$D,'Chi Phí'!$K$9)</f>
        <v>70603353</v>
      </c>
      <c r="L20" s="50"/>
    </row>
    <row r="21" spans="1:18" ht="15" customHeight="1">
      <c r="A21" s="57"/>
      <c r="B21" s="14"/>
      <c r="C21" s="81"/>
      <c r="D21" s="58"/>
      <c r="E21" s="58"/>
      <c r="F21" s="58"/>
      <c r="G21" s="61"/>
      <c r="H21" s="62"/>
      <c r="I21" s="62"/>
      <c r="J21" s="63" t="s">
        <v>23</v>
      </c>
      <c r="K21" s="194">
        <f>ROUND(SUM(K18:K20),0)</f>
        <v>222323389</v>
      </c>
    </row>
    <row r="22" spans="1:18" ht="15" customHeight="1">
      <c r="A22" s="57"/>
      <c r="B22" s="83"/>
      <c r="C22" s="84"/>
      <c r="D22" s="84"/>
      <c r="E22" s="84"/>
      <c r="F22" s="84"/>
      <c r="G22" s="48"/>
      <c r="H22" s="64"/>
      <c r="I22" s="64"/>
      <c r="J22" s="67" t="s">
        <v>41</v>
      </c>
      <c r="K22" s="195"/>
      <c r="M22"/>
      <c r="N22"/>
      <c r="O22"/>
      <c r="P22"/>
      <c r="Q22"/>
      <c r="R22"/>
    </row>
    <row r="23" spans="1:18" ht="15" customHeight="1">
      <c r="A23" s="57"/>
      <c r="B23" s="14"/>
      <c r="C23" s="58"/>
      <c r="D23" s="82" t="s">
        <v>28</v>
      </c>
      <c r="E23" s="127">
        <v>0.01</v>
      </c>
      <c r="F23" s="82"/>
      <c r="G23" s="47"/>
      <c r="H23" s="65"/>
      <c r="I23" s="65"/>
      <c r="J23" s="101" t="s">
        <v>50</v>
      </c>
      <c r="K23" s="173">
        <f>ROUND($K$21*E23,0)</f>
        <v>2223234</v>
      </c>
      <c r="M23"/>
      <c r="N23"/>
      <c r="O23"/>
      <c r="P23"/>
      <c r="Q23"/>
      <c r="R23"/>
    </row>
    <row r="24" spans="1:18" ht="15" customHeight="1">
      <c r="A24" s="57"/>
      <c r="B24" s="83"/>
      <c r="C24" s="84"/>
      <c r="D24" s="85"/>
      <c r="E24" s="128"/>
      <c r="F24" s="85"/>
      <c r="G24" s="48"/>
      <c r="H24" s="64"/>
      <c r="I24" s="64"/>
      <c r="J24" s="98" t="s">
        <v>51</v>
      </c>
      <c r="K24" s="164"/>
      <c r="M24"/>
      <c r="N24"/>
      <c r="O24"/>
      <c r="P24"/>
      <c r="Q24"/>
      <c r="R24"/>
    </row>
    <row r="25" spans="1:18" ht="15" customHeight="1">
      <c r="A25" s="57"/>
      <c r="B25" s="14"/>
      <c r="C25" s="58"/>
      <c r="D25" s="82" t="s">
        <v>28</v>
      </c>
      <c r="E25" s="127">
        <v>0.01</v>
      </c>
      <c r="F25" s="82"/>
      <c r="G25" s="47"/>
      <c r="H25" s="65"/>
      <c r="I25" s="65"/>
      <c r="J25" s="101" t="s">
        <v>38</v>
      </c>
      <c r="K25" s="173">
        <f>ROUND($K$21*E25,0)</f>
        <v>2223234</v>
      </c>
      <c r="M25"/>
      <c r="N25"/>
      <c r="O25"/>
      <c r="P25"/>
      <c r="Q25"/>
      <c r="R25"/>
    </row>
    <row r="26" spans="1:18" ht="15" customHeight="1">
      <c r="A26" s="57"/>
      <c r="B26" s="83"/>
      <c r="C26" s="84"/>
      <c r="D26" s="85"/>
      <c r="E26" s="128"/>
      <c r="F26" s="85"/>
      <c r="G26" s="48"/>
      <c r="H26" s="64"/>
      <c r="I26" s="64"/>
      <c r="J26" s="98" t="s">
        <v>52</v>
      </c>
      <c r="K26" s="164"/>
      <c r="M26"/>
      <c r="N26"/>
      <c r="O26"/>
      <c r="P26"/>
      <c r="Q26"/>
      <c r="R26"/>
    </row>
    <row r="27" spans="1:18" ht="15" customHeight="1">
      <c r="A27" s="57"/>
      <c r="B27" s="14"/>
      <c r="C27" s="58"/>
      <c r="D27" s="82" t="s">
        <v>28</v>
      </c>
      <c r="E27" s="127">
        <v>0.01</v>
      </c>
      <c r="F27" s="82"/>
      <c r="G27" s="47"/>
      <c r="H27" s="65"/>
      <c r="I27" s="65"/>
      <c r="J27" s="101" t="s">
        <v>53</v>
      </c>
      <c r="K27" s="173">
        <f>ROUND($K$21*E27,0)</f>
        <v>2223234</v>
      </c>
      <c r="M27"/>
      <c r="N27"/>
      <c r="O27"/>
      <c r="P27"/>
      <c r="Q27"/>
      <c r="R27"/>
    </row>
    <row r="28" spans="1:18" ht="15" customHeight="1">
      <c r="A28" s="57"/>
      <c r="B28" s="83"/>
      <c r="C28" s="84"/>
      <c r="D28" s="85"/>
      <c r="E28" s="128"/>
      <c r="F28" s="85"/>
      <c r="G28" s="48"/>
      <c r="H28" s="64"/>
      <c r="I28" s="64"/>
      <c r="J28" s="98" t="s">
        <v>39</v>
      </c>
      <c r="K28" s="164"/>
      <c r="M28"/>
      <c r="N28"/>
      <c r="O28"/>
      <c r="P28"/>
      <c r="Q28"/>
      <c r="R28"/>
    </row>
    <row r="29" spans="1:18" ht="15" hidden="1" customHeight="1">
      <c r="A29" s="57"/>
      <c r="B29" s="14"/>
      <c r="C29" s="58"/>
      <c r="D29" s="82" t="s">
        <v>28</v>
      </c>
      <c r="E29" s="127">
        <v>0</v>
      </c>
      <c r="F29" s="82"/>
      <c r="G29" s="47"/>
      <c r="H29" s="65"/>
      <c r="I29" s="65"/>
      <c r="J29" s="101" t="s">
        <v>54</v>
      </c>
      <c r="K29" s="173">
        <f>ROUND($K$21*E29,0)</f>
        <v>0</v>
      </c>
      <c r="M29"/>
      <c r="N29"/>
      <c r="O29"/>
      <c r="P29"/>
      <c r="Q29"/>
      <c r="R29"/>
    </row>
    <row r="30" spans="1:18" ht="15" hidden="1" customHeight="1">
      <c r="A30" s="57"/>
      <c r="B30" s="83"/>
      <c r="C30" s="84"/>
      <c r="D30" s="85"/>
      <c r="E30" s="128"/>
      <c r="F30" s="85"/>
      <c r="G30" s="48"/>
      <c r="H30" s="64"/>
      <c r="I30" s="64"/>
      <c r="J30" s="98" t="s">
        <v>55</v>
      </c>
      <c r="K30" s="164"/>
      <c r="M30"/>
      <c r="N30"/>
      <c r="O30"/>
      <c r="P30"/>
      <c r="Q30"/>
      <c r="R30"/>
    </row>
    <row r="31" spans="1:18" ht="15" hidden="1" customHeight="1">
      <c r="A31" s="57"/>
      <c r="B31" s="14"/>
      <c r="C31" s="58"/>
      <c r="D31" s="82" t="s">
        <v>28</v>
      </c>
      <c r="E31" s="127">
        <v>0</v>
      </c>
      <c r="F31" s="82"/>
      <c r="G31" s="47"/>
      <c r="H31" s="65"/>
      <c r="I31" s="65"/>
      <c r="J31" s="101" t="s">
        <v>57</v>
      </c>
      <c r="K31" s="173">
        <f>ROUND($K$21*E31,0)</f>
        <v>0</v>
      </c>
      <c r="M31"/>
      <c r="N31"/>
      <c r="O31"/>
      <c r="P31"/>
      <c r="Q31"/>
      <c r="R31"/>
    </row>
    <row r="32" spans="1:18" ht="15" hidden="1" customHeight="1">
      <c r="A32" s="57"/>
      <c r="B32" s="83"/>
      <c r="C32" s="84"/>
      <c r="D32" s="85"/>
      <c r="E32" s="128"/>
      <c r="F32" s="85"/>
      <c r="G32" s="48"/>
      <c r="H32" s="64"/>
      <c r="I32" s="64"/>
      <c r="J32" s="98" t="s">
        <v>56</v>
      </c>
      <c r="K32" s="164"/>
      <c r="M32"/>
      <c r="N32"/>
      <c r="O32"/>
      <c r="P32"/>
      <c r="Q32"/>
      <c r="R32"/>
    </row>
    <row r="33" spans="1:18" ht="15" hidden="1" customHeight="1">
      <c r="A33" s="57"/>
      <c r="B33" s="14"/>
      <c r="C33" s="58"/>
      <c r="D33" s="82" t="s">
        <v>28</v>
      </c>
      <c r="E33" s="127">
        <v>0</v>
      </c>
      <c r="F33" s="82"/>
      <c r="G33" s="47"/>
      <c r="H33" s="65"/>
      <c r="I33" s="65"/>
      <c r="J33" s="101" t="s">
        <v>59</v>
      </c>
      <c r="K33" s="173">
        <f>ROUND($K$21*E33,0)</f>
        <v>0</v>
      </c>
      <c r="M33"/>
      <c r="N33"/>
      <c r="O33"/>
      <c r="P33"/>
      <c r="Q33"/>
      <c r="R33"/>
    </row>
    <row r="34" spans="1:18" ht="15" hidden="1" customHeight="1">
      <c r="A34" s="57"/>
      <c r="B34" s="83"/>
      <c r="C34" s="84"/>
      <c r="D34" s="85"/>
      <c r="E34" s="42"/>
      <c r="F34" s="85"/>
      <c r="G34" s="48"/>
      <c r="H34" s="64"/>
      <c r="I34" s="64"/>
      <c r="J34" s="98" t="s">
        <v>58</v>
      </c>
      <c r="K34" s="164"/>
      <c r="M34"/>
      <c r="N34"/>
      <c r="O34"/>
      <c r="P34"/>
      <c r="Q34"/>
      <c r="R34"/>
    </row>
    <row r="35" spans="1:18" ht="15" customHeight="1">
      <c r="A35" s="111"/>
      <c r="B35" s="92"/>
      <c r="C35" s="76"/>
      <c r="D35" s="94"/>
      <c r="E35" s="94"/>
      <c r="F35" s="94"/>
      <c r="G35" s="95"/>
      <c r="H35" s="41"/>
      <c r="I35" s="41"/>
      <c r="J35" s="119" t="s">
        <v>48</v>
      </c>
      <c r="K35" s="168">
        <f>ROUND(SUM(K23:K34),0)</f>
        <v>6669702</v>
      </c>
      <c r="M35"/>
      <c r="N35"/>
      <c r="O35"/>
      <c r="P35"/>
      <c r="Q35"/>
      <c r="R35"/>
    </row>
    <row r="36" spans="1:18" ht="14.25" customHeight="1">
      <c r="A36" s="111"/>
      <c r="B36" s="77"/>
      <c r="C36" s="78"/>
      <c r="D36" s="74"/>
      <c r="E36" s="74"/>
      <c r="F36" s="74"/>
      <c r="G36" s="42"/>
      <c r="H36" s="43"/>
      <c r="I36" s="43"/>
      <c r="J36" s="102" t="s">
        <v>20</v>
      </c>
      <c r="K36" s="169"/>
      <c r="M36"/>
      <c r="N36"/>
      <c r="O36"/>
      <c r="P36"/>
      <c r="Q36"/>
      <c r="R36"/>
    </row>
    <row r="37" spans="1:18" ht="26.25" customHeight="1">
      <c r="A37" s="111"/>
      <c r="B37" s="77"/>
      <c r="C37" s="78"/>
      <c r="D37" s="117" t="s">
        <v>46</v>
      </c>
      <c r="E37" s="126">
        <v>0.08</v>
      </c>
      <c r="F37" s="74"/>
      <c r="G37" s="42"/>
      <c r="H37" s="43"/>
      <c r="I37" s="118"/>
      <c r="J37" s="118" t="s">
        <v>46</v>
      </c>
      <c r="K37" s="121">
        <f>$K35*E37</f>
        <v>533576.16</v>
      </c>
      <c r="L37" s="108"/>
    </row>
    <row r="38" spans="1:18" s="56" customFormat="1" ht="28.5" customHeight="1" thickBot="1">
      <c r="A38" s="70"/>
      <c r="B38" s="112"/>
      <c r="C38" s="113"/>
      <c r="D38" s="114"/>
      <c r="E38" s="114"/>
      <c r="F38" s="114"/>
      <c r="G38" s="113"/>
      <c r="H38" s="71"/>
      <c r="I38" s="71"/>
      <c r="J38" s="115" t="s">
        <v>47</v>
      </c>
      <c r="K38" s="122">
        <f>SUM(K35:K37)</f>
        <v>7203278.1600000001</v>
      </c>
      <c r="L38" s="69" t="s">
        <v>29</v>
      </c>
      <c r="M38" s="72"/>
    </row>
    <row r="39" spans="1:18">
      <c r="B39" s="12" t="s">
        <v>10</v>
      </c>
      <c r="C39" s="13"/>
      <c r="D39" s="17"/>
      <c r="E39" s="17"/>
      <c r="F39" s="17"/>
      <c r="G39" s="13"/>
      <c r="H39" s="15"/>
      <c r="I39" s="15"/>
      <c r="J39" s="13"/>
      <c r="K39" s="18"/>
    </row>
    <row r="40" spans="1:18" ht="15.75" customHeight="1" thickBot="1">
      <c r="B40" s="19" t="s">
        <v>11</v>
      </c>
      <c r="C40" s="20"/>
      <c r="D40" s="22"/>
      <c r="E40" s="22"/>
      <c r="F40" s="22"/>
      <c r="G40" s="20"/>
      <c r="H40" s="66"/>
      <c r="I40" s="66"/>
      <c r="J40" s="20"/>
      <c r="K40" s="23"/>
      <c r="L40" s="91"/>
    </row>
    <row r="41" spans="1:18" ht="0.75" customHeight="1" thickBot="1">
      <c r="B41" s="24"/>
      <c r="C41" s="25"/>
      <c r="D41" s="25"/>
      <c r="E41" s="25"/>
      <c r="F41" s="25"/>
      <c r="G41" s="25"/>
      <c r="H41" s="25"/>
      <c r="I41" s="25"/>
      <c r="J41" s="25"/>
      <c r="K41" s="26"/>
      <c r="L41" s="91"/>
    </row>
    <row r="42" spans="1:18" ht="31.5" customHeight="1" thickBot="1">
      <c r="B42" s="170" t="str">
        <f ca="1">"Nếu Công ty chúng tôi không nhận được bất kì phản hồi nào từ Nhà cung cấp trước ngày"&amp;" "&amp;TEXT($K6+7,"dd/mm/yyyy")&amp;" Công ty chúng tôi sẽ coi như số tiền trên là đúng và sẽ mặc nhiên cấn trừ công nợ trên hóa đơn tiếp theo."</f>
        <v>Nếu Công ty chúng tôi không nhận được bất kì phản hồi nào từ Nhà cung cấp trước ngày 03/01/2026 Công ty chúng tôi sẽ coi như số tiền trên là đúng và sẽ mặc nhiên cấn trừ công nợ trên hóa đơn tiếp theo.</v>
      </c>
      <c r="C42" s="171"/>
      <c r="D42" s="171"/>
      <c r="E42" s="171"/>
      <c r="F42" s="171"/>
      <c r="G42" s="171"/>
      <c r="H42" s="171"/>
      <c r="I42" s="171"/>
      <c r="J42" s="171"/>
      <c r="K42" s="172"/>
      <c r="L42" s="91"/>
    </row>
    <row r="43" spans="1:18" ht="27.95" customHeight="1" thickBot="1">
      <c r="B43" s="160" t="str">
        <f ca="1">"If we do not receive any feedback before "&amp;TEXT($K6+7,"dd/mm/yyyy")&amp;" , we will asume all figure sent to you is correct and we will automatically deduct from the outstanding balance on next invoices."</f>
        <v>If we do not receive any feedback before 03/01/2026 , we will asume all figure sent to you is correct and we will automatically deduct from the outstanding balance on next invoices.</v>
      </c>
      <c r="C43" s="161"/>
      <c r="D43" s="161"/>
      <c r="E43" s="161"/>
      <c r="F43" s="161"/>
      <c r="G43" s="161"/>
      <c r="H43" s="161"/>
      <c r="I43" s="161"/>
      <c r="J43" s="161"/>
      <c r="K43" s="162"/>
      <c r="L43" s="91"/>
    </row>
    <row r="44" spans="1:18">
      <c r="B44" s="27"/>
      <c r="C44" s="27"/>
      <c r="D44" s="28"/>
      <c r="E44" s="28"/>
      <c r="F44" s="28"/>
      <c r="G44" s="27"/>
      <c r="H44" s="27"/>
      <c r="I44" s="27"/>
      <c r="J44" s="27"/>
      <c r="K44" s="27"/>
    </row>
    <row r="45" spans="1:18" ht="27.75" customHeight="1">
      <c r="B45" s="165" t="s">
        <v>30</v>
      </c>
      <c r="C45" s="166"/>
      <c r="D45" s="166"/>
      <c r="E45" s="86"/>
      <c r="F45" s="86"/>
      <c r="H45" s="167" t="s">
        <v>31</v>
      </c>
      <c r="I45" s="167"/>
      <c r="J45" s="167"/>
      <c r="K45" s="167"/>
      <c r="L45" s="51"/>
    </row>
    <row r="46" spans="1:18" ht="147.75" customHeight="1">
      <c r="A46" s="9"/>
      <c r="B46" s="2" t="s">
        <v>19</v>
      </c>
      <c r="C46" s="2"/>
      <c r="D46" s="31"/>
      <c r="E46" s="16"/>
      <c r="F46" s="16"/>
      <c r="H46" s="30" t="s">
        <v>13</v>
      </c>
      <c r="I46" s="32"/>
      <c r="J46" s="31"/>
      <c r="K46" s="29"/>
      <c r="L46" s="35"/>
    </row>
    <row r="47" spans="1:18" ht="144" customHeight="1">
      <c r="A47" s="9"/>
      <c r="C47" s="15"/>
      <c r="D47" s="87"/>
      <c r="E47" s="16"/>
      <c r="F47" s="16"/>
      <c r="H47" s="32"/>
      <c r="I47" s="32"/>
      <c r="J47" s="88"/>
      <c r="K47" s="88"/>
      <c r="L47" s="35"/>
    </row>
    <row r="48" spans="1:18">
      <c r="A48" s="9"/>
      <c r="B48" s="2" t="s">
        <v>14</v>
      </c>
      <c r="C48" s="2"/>
      <c r="D48" s="16"/>
      <c r="E48" s="16"/>
      <c r="F48" s="16"/>
      <c r="H48" s="30" t="s">
        <v>15</v>
      </c>
      <c r="I48" s="30"/>
      <c r="J48" s="16"/>
      <c r="K48" s="15"/>
      <c r="L48" s="35"/>
    </row>
    <row r="49" spans="9:10" hidden="1">
      <c r="I49" s="15"/>
      <c r="J49" s="15"/>
    </row>
    <row r="50" spans="9:10">
      <c r="I50" s="15"/>
      <c r="J50" s="46"/>
    </row>
    <row r="51" spans="9:10">
      <c r="I51" s="15"/>
      <c r="J51" s="15"/>
    </row>
  </sheetData>
  <mergeCells count="22">
    <mergeCell ref="D6:F6"/>
    <mergeCell ref="K25:K26"/>
    <mergeCell ref="K27:K28"/>
    <mergeCell ref="B43:K43"/>
    <mergeCell ref="B15:C15"/>
    <mergeCell ref="B16:C16"/>
    <mergeCell ref="D15:K15"/>
    <mergeCell ref="D16:K16"/>
    <mergeCell ref="D17:J17"/>
    <mergeCell ref="D9:I10"/>
    <mergeCell ref="K9:K10"/>
    <mergeCell ref="D11:K12"/>
    <mergeCell ref="B14:K14"/>
    <mergeCell ref="B45:D45"/>
    <mergeCell ref="H45:K45"/>
    <mergeCell ref="K21:K22"/>
    <mergeCell ref="K35:K36"/>
    <mergeCell ref="B42:K42"/>
    <mergeCell ref="K23:K24"/>
    <mergeCell ref="K33:K34"/>
    <mergeCell ref="K29:K30"/>
    <mergeCell ref="K31:K32"/>
  </mergeCells>
  <conditionalFormatting sqref="B17:C17 A15:A24">
    <cfRule type="cellIs" dxfId="55" priority="21" stopIfTrue="1" operator="equal">
      <formula>0</formula>
    </cfRule>
  </conditionalFormatting>
  <conditionalFormatting sqref="D6:F6">
    <cfRule type="cellIs" dxfId="54" priority="13" operator="equal">
      <formula>0</formula>
    </cfRule>
    <cfRule type="cellIs" dxfId="53" priority="14" stopIfTrue="1" operator="equal">
      <formula>Jan-0</formula>
    </cfRule>
  </conditionalFormatting>
  <conditionalFormatting sqref="A25:A28">
    <cfRule type="cellIs" dxfId="52" priority="11" stopIfTrue="1" operator="equal">
      <formula>0</formula>
    </cfRule>
  </conditionalFormatting>
  <conditionalFormatting sqref="A33:A34">
    <cfRule type="cellIs" dxfId="51" priority="9" stopIfTrue="1" operator="equal">
      <formula>0</formula>
    </cfRule>
  </conditionalFormatting>
  <conditionalFormatting sqref="A29:A30">
    <cfRule type="cellIs" dxfId="50" priority="5" stopIfTrue="1" operator="equal">
      <formula>0</formula>
    </cfRule>
  </conditionalFormatting>
  <conditionalFormatting sqref="B18:B20">
    <cfRule type="cellIs" dxfId="49" priority="6" stopIfTrue="1" operator="equal">
      <formula>0</formula>
    </cfRule>
  </conditionalFormatting>
  <conditionalFormatting sqref="A31:A32">
    <cfRule type="cellIs" dxfId="48" priority="4" stopIfTrue="1" operator="equal">
      <formula>0</formula>
    </cfRule>
  </conditionalFormatting>
  <conditionalFormatting sqref="A37">
    <cfRule type="cellIs" dxfId="47" priority="1" stopIfTrue="1" operator="equal">
      <formula>0</formula>
    </cfRule>
  </conditionalFormatting>
  <conditionalFormatting sqref="A35:A36">
    <cfRule type="cellIs" dxfId="46" priority="2" stopIfTrue="1" operator="equal">
      <formula>0</formula>
    </cfRule>
  </conditionalFormatting>
  <dataValidations disablePrompts="1" count="1">
    <dataValidation type="list" allowBlank="1" showInputMessage="1" showErrorMessage="1" sqref="K5">
      <formula1>OI</formula1>
    </dataValidation>
  </dataValidations>
  <pageMargins left="0.7" right="0.7" top="0.75" bottom="0.75" header="0.3" footer="0.3"/>
  <pageSetup paperSize="9"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4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38</xdr:row>
                    <xdr:rowOff>0</xdr:rowOff>
                  </from>
                  <to>
                    <xdr:col>5</xdr:col>
                    <xdr:colOff>647700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38</xdr:row>
                    <xdr:rowOff>9525</xdr:rowOff>
                  </from>
                  <to>
                    <xdr:col>9</xdr:col>
                    <xdr:colOff>381000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6" name="Check Box 4">
              <controlPr defaultSize="0" autoFill="0" autoLine="0" autoPict="0">
                <anchor moveWithCells="1">
                  <from>
                    <xdr:col>3</xdr:col>
                    <xdr:colOff>0</xdr:colOff>
                    <xdr:row>38</xdr:row>
                    <xdr:rowOff>180975</xdr:rowOff>
                  </from>
                  <to>
                    <xdr:col>7</xdr:col>
                    <xdr:colOff>142875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7" name="Check Box 5">
              <controlPr defaultSize="0" autoFill="0" autoLine="0" autoPict="0">
                <anchor moveWithCells="1">
                  <from>
                    <xdr:col>7</xdr:col>
                    <xdr:colOff>0</xdr:colOff>
                    <xdr:row>39</xdr:row>
                    <xdr:rowOff>0</xdr:rowOff>
                  </from>
                  <to>
                    <xdr:col>8</xdr:col>
                    <xdr:colOff>228600</xdr:colOff>
                    <xdr:row>39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3:R59"/>
  <sheetViews>
    <sheetView topLeftCell="D10" zoomScale="85" zoomScaleNormal="85" workbookViewId="0">
      <selection activeCell="L21" sqref="L21"/>
    </sheetView>
  </sheetViews>
  <sheetFormatPr defaultColWidth="9" defaultRowHeight="15"/>
  <cols>
    <col min="1" max="1" width="3.42578125" style="52" customWidth="1"/>
    <col min="2" max="2" width="8.7109375" style="1" customWidth="1"/>
    <col min="3" max="3" width="16.85546875" style="1" customWidth="1"/>
    <col min="4" max="4" width="12.5703125" style="2" customWidth="1"/>
    <col min="5" max="5" width="10.28515625" style="2" customWidth="1"/>
    <col min="6" max="6" width="12.28515625" style="2" customWidth="1"/>
    <col min="7" max="7" width="12.85546875" style="1" customWidth="1"/>
    <col min="8" max="8" width="11.28515625" style="1" customWidth="1"/>
    <col min="9" max="9" width="11.5703125" style="1" customWidth="1"/>
    <col min="10" max="10" width="18.5703125" style="1" customWidth="1"/>
    <col min="11" max="11" width="20.140625" style="1" customWidth="1"/>
    <col min="12" max="12" width="16.42578125" style="49" customWidth="1"/>
    <col min="13" max="13" width="14.7109375" style="11" customWidth="1"/>
    <col min="14" max="16384" width="9" style="1"/>
  </cols>
  <sheetData>
    <row r="3" spans="1:13">
      <c r="D3" s="90"/>
      <c r="E3" s="1"/>
      <c r="F3" s="1"/>
      <c r="K3" s="3" t="s">
        <v>37</v>
      </c>
    </row>
    <row r="4" spans="1:13" ht="15" customHeight="1">
      <c r="D4" s="1"/>
      <c r="E4" s="1"/>
      <c r="F4" s="1"/>
    </row>
    <row r="5" spans="1:13" ht="20.25">
      <c r="B5" s="53" t="s">
        <v>0</v>
      </c>
      <c r="D5" s="5"/>
      <c r="E5" s="5"/>
      <c r="F5" s="5"/>
      <c r="G5" s="5"/>
      <c r="H5" s="5"/>
      <c r="I5" s="5"/>
      <c r="J5" s="3" t="s">
        <v>1</v>
      </c>
      <c r="K5" s="104"/>
      <c r="L5" s="90"/>
    </row>
    <row r="6" spans="1:13" s="11" customFormat="1">
      <c r="A6" s="52"/>
      <c r="B6" s="1"/>
      <c r="C6" s="3"/>
      <c r="D6" s="174"/>
      <c r="E6" s="175"/>
      <c r="F6" s="175"/>
      <c r="G6" s="5"/>
      <c r="H6" s="5"/>
      <c r="I6" s="5"/>
      <c r="J6" s="3" t="s">
        <v>2</v>
      </c>
      <c r="K6" s="99">
        <f ca="1">NOW()</f>
        <v>46018.405237384257</v>
      </c>
      <c r="L6" s="68"/>
    </row>
    <row r="7" spans="1:13" s="15" customFormat="1" ht="15.75">
      <c r="A7" s="134"/>
      <c r="B7" s="75"/>
      <c r="C7" s="75"/>
      <c r="D7" s="75"/>
      <c r="E7" s="75"/>
      <c r="F7" s="75"/>
      <c r="G7" s="75"/>
      <c r="H7" s="75"/>
      <c r="I7" s="75"/>
      <c r="J7" s="130" t="s">
        <v>34</v>
      </c>
      <c r="K7" s="131" t="s">
        <v>35</v>
      </c>
      <c r="L7" s="109"/>
      <c r="M7" s="35"/>
    </row>
    <row r="8" spans="1:13" ht="16.5" thickBot="1">
      <c r="A8" s="9"/>
      <c r="B8" s="6"/>
      <c r="C8" s="6"/>
      <c r="D8" s="6"/>
      <c r="E8" s="6"/>
      <c r="F8" s="6"/>
      <c r="G8" s="6"/>
      <c r="H8" s="6"/>
      <c r="I8" s="6"/>
      <c r="J8" s="96" t="s">
        <v>78</v>
      </c>
      <c r="K8" s="133" t="str">
        <f>INDEX(DATA!$A:$A,MATCH('Hỗ Trợ'!$K$9,DATA!$D:$D,0))</f>
        <v>HCM</v>
      </c>
      <c r="L8" s="108"/>
    </row>
    <row r="9" spans="1:13" s="11" customFormat="1" ht="17.25" customHeight="1">
      <c r="A9" s="52"/>
      <c r="B9" s="54" t="s">
        <v>3</v>
      </c>
      <c r="C9" s="1"/>
      <c r="D9" s="180" t="str">
        <f>DATA!$G$2</f>
        <v>CÔNG TY TNHH MỘT THÀNH VIÊN THƯƠNG MẠI VÀ DỊCH VỤ NGỌC THƠM</v>
      </c>
      <c r="E9" s="180"/>
      <c r="F9" s="180"/>
      <c r="G9" s="180"/>
      <c r="H9" s="180"/>
      <c r="I9" s="180"/>
      <c r="J9" s="97" t="s">
        <v>4</v>
      </c>
      <c r="K9" s="177" t="s">
        <v>100</v>
      </c>
      <c r="L9" s="49"/>
    </row>
    <row r="10" spans="1:13" s="11" customFormat="1" ht="12.75" customHeight="1">
      <c r="A10" s="52"/>
      <c r="B10" s="55" t="s">
        <v>5</v>
      </c>
      <c r="C10" s="1"/>
      <c r="D10" s="179"/>
      <c r="E10" s="179"/>
      <c r="F10" s="179"/>
      <c r="G10" s="179"/>
      <c r="H10" s="179"/>
      <c r="I10" s="179"/>
      <c r="J10" s="100" t="s">
        <v>6</v>
      </c>
      <c r="K10" s="178"/>
      <c r="L10" s="49"/>
    </row>
    <row r="11" spans="1:13" s="11" customFormat="1" ht="24" customHeight="1">
      <c r="A11" s="52"/>
      <c r="B11" s="7" t="s">
        <v>32</v>
      </c>
      <c r="C11" s="1"/>
      <c r="D11" s="179" t="s">
        <v>127</v>
      </c>
      <c r="E11" s="179"/>
      <c r="F11" s="179"/>
      <c r="G11" s="179"/>
      <c r="H11" s="179"/>
      <c r="I11" s="179"/>
      <c r="J11" s="179"/>
      <c r="K11" s="179"/>
      <c r="L11" s="49"/>
    </row>
    <row r="12" spans="1:13" s="11" customFormat="1" ht="14.25" customHeight="1">
      <c r="A12" s="52"/>
      <c r="B12" s="55" t="s">
        <v>7</v>
      </c>
      <c r="C12" s="1"/>
      <c r="D12" s="179"/>
      <c r="E12" s="179"/>
      <c r="F12" s="179"/>
      <c r="G12" s="179"/>
      <c r="H12" s="179"/>
      <c r="I12" s="179"/>
      <c r="J12" s="179"/>
      <c r="K12" s="179"/>
      <c r="L12" s="49"/>
    </row>
    <row r="13" spans="1:13" s="11" customFormat="1" ht="14.25" customHeight="1" thickBot="1">
      <c r="A13" s="52"/>
      <c r="B13" s="55"/>
      <c r="C13" s="1"/>
      <c r="D13" s="106"/>
      <c r="E13" s="106"/>
      <c r="F13" s="106"/>
      <c r="G13" s="106"/>
      <c r="H13" s="106"/>
      <c r="I13" s="106"/>
      <c r="J13" s="106"/>
      <c r="K13" s="106"/>
      <c r="L13" s="49"/>
    </row>
    <row r="14" spans="1:13" s="11" customFormat="1" ht="16.5" thickBot="1">
      <c r="A14" s="52"/>
      <c r="B14" s="204" t="s">
        <v>8</v>
      </c>
      <c r="C14" s="205"/>
      <c r="D14" s="205"/>
      <c r="E14" s="205"/>
      <c r="F14" s="205"/>
      <c r="G14" s="205"/>
      <c r="H14" s="205"/>
      <c r="I14" s="205"/>
      <c r="J14" s="205"/>
      <c r="K14" s="206"/>
      <c r="L14" s="49"/>
    </row>
    <row r="15" spans="1:13" s="11" customFormat="1" ht="19.5">
      <c r="A15" s="57"/>
      <c r="B15" s="196" t="s">
        <v>9</v>
      </c>
      <c r="C15" s="197"/>
      <c r="D15" s="184" t="str">
        <f>"Hỗ Trợ theo thỏa thuận thương mại 2025 - Tháng "&amp;C18&amp;", "&amp;C19&amp;", "&amp;C20</f>
        <v>Hỗ Trợ theo thỏa thuận thương mại 2025 - Tháng 04/2025, 05/2025, 06/2025</v>
      </c>
      <c r="E15" s="185"/>
      <c r="F15" s="185"/>
      <c r="G15" s="185"/>
      <c r="H15" s="185"/>
      <c r="I15" s="185"/>
      <c r="J15" s="185"/>
      <c r="K15" s="186"/>
      <c r="L15" s="49"/>
    </row>
    <row r="16" spans="1:13" s="11" customFormat="1">
      <c r="A16" s="57"/>
      <c r="B16" s="198" t="s">
        <v>17</v>
      </c>
      <c r="C16" s="199"/>
      <c r="D16" s="187" t="str">
        <f>"Support under Trade Agreement 2025 – from "&amp;C18&amp;", "&amp;C19&amp;", "&amp;C20</f>
        <v>Support under Trade Agreement 2025 – from 04/2025, 05/2025, 06/2025</v>
      </c>
      <c r="E16" s="188"/>
      <c r="F16" s="188"/>
      <c r="G16" s="188"/>
      <c r="H16" s="188"/>
      <c r="I16" s="188"/>
      <c r="J16" s="188"/>
      <c r="K16" s="189"/>
      <c r="L16" s="49"/>
    </row>
    <row r="17" spans="1:18" s="11" customFormat="1" ht="15" customHeight="1">
      <c r="A17" s="57"/>
      <c r="B17" s="59" t="s">
        <v>22</v>
      </c>
      <c r="C17" s="107" t="s">
        <v>26</v>
      </c>
      <c r="D17" s="200" t="s">
        <v>24</v>
      </c>
      <c r="E17" s="201"/>
      <c r="F17" s="201"/>
      <c r="G17" s="202"/>
      <c r="H17" s="202"/>
      <c r="I17" s="202"/>
      <c r="J17" s="203"/>
      <c r="K17" s="80" t="s">
        <v>21</v>
      </c>
      <c r="L17" s="49"/>
    </row>
    <row r="18" spans="1:18" s="11" customFormat="1" ht="15" customHeight="1">
      <c r="A18" s="57"/>
      <c r="B18" s="60">
        <v>1</v>
      </c>
      <c r="C18" s="103" t="str">
        <f>DATA!$C$2</f>
        <v>04/2025</v>
      </c>
      <c r="D18" s="89" t="s">
        <v>27</v>
      </c>
      <c r="E18" s="89"/>
      <c r="F18" s="89"/>
      <c r="G18" s="89"/>
      <c r="H18" s="89"/>
      <c r="I18" s="89"/>
      <c r="J18" s="89"/>
      <c r="K18" s="44">
        <f>SUMIFS(DATA!$M:$M,DATA!$C:$C,'Hỗ Trợ'!$C18,DATA!$D:$D,'Hỗ Trợ'!$K$9)</f>
        <v>64386212</v>
      </c>
      <c r="L18" s="50" t="s">
        <v>343</v>
      </c>
    </row>
    <row r="19" spans="1:18" s="11" customFormat="1" ht="15" customHeight="1">
      <c r="A19" s="57"/>
      <c r="B19" s="60">
        <v>2</v>
      </c>
      <c r="C19" s="103" t="str">
        <f>TEXT(EDATE(C18,1),"mm/yyyy")</f>
        <v>05/2025</v>
      </c>
      <c r="D19" s="89" t="s">
        <v>27</v>
      </c>
      <c r="E19" s="89"/>
      <c r="F19" s="89"/>
      <c r="G19" s="89"/>
      <c r="H19" s="89"/>
      <c r="I19" s="89"/>
      <c r="J19" s="89"/>
      <c r="K19" s="44">
        <f>SUMIFS(DATA!$M:$M,DATA!$C:$C,'Hỗ Trợ'!$C19,DATA!$D:$D,'Hỗ Trợ'!$K$9)</f>
        <v>87333824</v>
      </c>
      <c r="L19" s="50" t="s">
        <v>343</v>
      </c>
      <c r="M19"/>
      <c r="N19"/>
      <c r="O19"/>
      <c r="P19"/>
      <c r="Q19"/>
      <c r="R19"/>
    </row>
    <row r="20" spans="1:18" s="11" customFormat="1" ht="15" customHeight="1">
      <c r="A20" s="57"/>
      <c r="B20" s="60">
        <v>3</v>
      </c>
      <c r="C20" s="103" t="str">
        <f>TEXT(EDATE(C19,1),"mm/yyyy")</f>
        <v>06/2025</v>
      </c>
      <c r="D20" s="89" t="s">
        <v>27</v>
      </c>
      <c r="E20" s="89"/>
      <c r="F20" s="89"/>
      <c r="G20" s="89"/>
      <c r="H20" s="89"/>
      <c r="I20" s="89"/>
      <c r="J20" s="89"/>
      <c r="K20" s="44">
        <f>SUMIFS(DATA!$M:$M,DATA!$C:$C,'Hỗ Trợ'!$C20,DATA!$D:$D,'Hỗ Trợ'!$K$9)</f>
        <v>70603353</v>
      </c>
      <c r="L20" s="50" t="s">
        <v>343</v>
      </c>
      <c r="M20"/>
      <c r="N20"/>
      <c r="O20"/>
      <c r="P20"/>
      <c r="Q20"/>
      <c r="R20"/>
    </row>
    <row r="21" spans="1:18" s="11" customFormat="1" ht="15" customHeight="1">
      <c r="A21" s="57"/>
      <c r="B21" s="14"/>
      <c r="C21" s="81"/>
      <c r="D21" s="58"/>
      <c r="E21" s="58"/>
      <c r="F21" s="58"/>
      <c r="G21" s="61"/>
      <c r="H21" s="62"/>
      <c r="I21" s="62"/>
      <c r="J21" s="63" t="s">
        <v>23</v>
      </c>
      <c r="K21" s="194">
        <f>ROUND(SUM(K18:K20),0)</f>
        <v>222323389</v>
      </c>
      <c r="L21" s="49"/>
      <c r="M21"/>
      <c r="N21"/>
      <c r="O21"/>
      <c r="P21"/>
      <c r="Q21"/>
      <c r="R21"/>
    </row>
    <row r="22" spans="1:18" s="11" customFormat="1" ht="15" customHeight="1">
      <c r="A22" s="57"/>
      <c r="B22" s="83"/>
      <c r="C22" s="84"/>
      <c r="D22" s="84"/>
      <c r="E22" s="84"/>
      <c r="F22" s="84"/>
      <c r="G22" s="48"/>
      <c r="H22" s="64"/>
      <c r="I22" s="64"/>
      <c r="J22" s="67" t="s">
        <v>41</v>
      </c>
      <c r="K22" s="195"/>
      <c r="L22" s="49"/>
      <c r="M22"/>
      <c r="N22"/>
      <c r="O22"/>
      <c r="P22"/>
      <c r="Q22"/>
      <c r="R22"/>
    </row>
    <row r="23" spans="1:18" s="11" customFormat="1" ht="15" customHeight="1">
      <c r="A23" s="57"/>
      <c r="B23" s="14"/>
      <c r="C23" s="58"/>
      <c r="D23" s="82" t="s">
        <v>28</v>
      </c>
      <c r="E23" s="127">
        <v>0.05</v>
      </c>
      <c r="F23" s="82"/>
      <c r="G23" s="47"/>
      <c r="H23" s="65"/>
      <c r="I23" s="65"/>
      <c r="J23" s="101" t="s">
        <v>36</v>
      </c>
      <c r="K23" s="173">
        <f>ROUND($K$21*E23,0)</f>
        <v>11116169</v>
      </c>
      <c r="L23" s="49"/>
      <c r="M23"/>
      <c r="N23"/>
      <c r="O23"/>
      <c r="P23"/>
      <c r="Q23"/>
      <c r="R23"/>
    </row>
    <row r="24" spans="1:18" s="11" customFormat="1" ht="15" customHeight="1">
      <c r="A24" s="57"/>
      <c r="B24" s="83"/>
      <c r="C24" s="84"/>
      <c r="D24" s="85"/>
      <c r="E24" s="128"/>
      <c r="F24" s="85"/>
      <c r="G24" s="48"/>
      <c r="H24" s="64"/>
      <c r="I24" s="64"/>
      <c r="J24" s="98" t="s">
        <v>60</v>
      </c>
      <c r="K24" s="164"/>
      <c r="L24" s="49"/>
      <c r="M24"/>
      <c r="N24"/>
      <c r="O24"/>
      <c r="P24"/>
      <c r="Q24"/>
      <c r="R24"/>
    </row>
    <row r="25" spans="1:18" s="11" customFormat="1" ht="15" hidden="1" customHeight="1">
      <c r="A25" s="57"/>
      <c r="B25" s="14"/>
      <c r="C25" s="58"/>
      <c r="D25" s="82" t="s">
        <v>28</v>
      </c>
      <c r="E25" s="127">
        <v>0</v>
      </c>
      <c r="F25" s="82"/>
      <c r="G25" s="47"/>
      <c r="H25" s="65"/>
      <c r="I25" s="65"/>
      <c r="J25" s="101" t="s">
        <v>70</v>
      </c>
      <c r="K25" s="173">
        <f>ROUND($K$21*E25,0)</f>
        <v>0</v>
      </c>
      <c r="L25" s="49"/>
      <c r="M25"/>
      <c r="N25"/>
      <c r="O25"/>
      <c r="P25"/>
      <c r="Q25"/>
      <c r="R25"/>
    </row>
    <row r="26" spans="1:18" s="11" customFormat="1" ht="15" hidden="1" customHeight="1">
      <c r="A26" s="57"/>
      <c r="B26" s="83"/>
      <c r="C26" s="84"/>
      <c r="D26" s="85"/>
      <c r="E26" s="128"/>
      <c r="F26" s="85"/>
      <c r="G26" s="48"/>
      <c r="H26" s="64"/>
      <c r="I26" s="64"/>
      <c r="J26" s="98" t="s">
        <v>61</v>
      </c>
      <c r="K26" s="164"/>
      <c r="L26" s="49"/>
      <c r="M26"/>
      <c r="N26"/>
      <c r="O26"/>
      <c r="P26"/>
      <c r="Q26"/>
      <c r="R26"/>
    </row>
    <row r="27" spans="1:18" s="11" customFormat="1" ht="15" hidden="1" customHeight="1">
      <c r="A27" s="57"/>
      <c r="B27" s="14"/>
      <c r="C27" s="58"/>
      <c r="D27" s="82" t="s">
        <v>28</v>
      </c>
      <c r="E27" s="127">
        <v>0</v>
      </c>
      <c r="F27" s="82"/>
      <c r="G27" s="47"/>
      <c r="H27" s="65"/>
      <c r="I27" s="65"/>
      <c r="J27" s="101" t="s">
        <v>71</v>
      </c>
      <c r="K27" s="173">
        <f>ROUND($K$21*E27,0)</f>
        <v>0</v>
      </c>
      <c r="L27" s="49"/>
      <c r="M27"/>
      <c r="N27"/>
      <c r="O27"/>
      <c r="P27"/>
      <c r="Q27"/>
      <c r="R27"/>
    </row>
    <row r="28" spans="1:18" s="11" customFormat="1" ht="15" hidden="1" customHeight="1">
      <c r="A28" s="57"/>
      <c r="B28" s="83"/>
      <c r="C28" s="84"/>
      <c r="D28" s="85"/>
      <c r="E28" s="128"/>
      <c r="F28" s="85"/>
      <c r="G28" s="48"/>
      <c r="H28" s="64"/>
      <c r="I28" s="64"/>
      <c r="J28" s="98" t="s">
        <v>62</v>
      </c>
      <c r="K28" s="164"/>
      <c r="L28" s="49"/>
      <c r="M28"/>
      <c r="N28"/>
      <c r="O28"/>
      <c r="P28"/>
      <c r="Q28"/>
      <c r="R28"/>
    </row>
    <row r="29" spans="1:18" s="11" customFormat="1" ht="15" hidden="1" customHeight="1">
      <c r="A29" s="57"/>
      <c r="B29" s="14"/>
      <c r="C29" s="58"/>
      <c r="D29" s="82" t="s">
        <v>28</v>
      </c>
      <c r="E29" s="127">
        <v>0</v>
      </c>
      <c r="F29" s="82"/>
      <c r="G29" s="47"/>
      <c r="H29" s="65"/>
      <c r="I29" s="65"/>
      <c r="J29" s="101" t="s">
        <v>72</v>
      </c>
      <c r="K29" s="173">
        <f>ROUND($K$21*E29,0)</f>
        <v>0</v>
      </c>
      <c r="L29" s="49"/>
      <c r="M29"/>
      <c r="N29"/>
      <c r="O29"/>
      <c r="P29"/>
      <c r="Q29"/>
      <c r="R29"/>
    </row>
    <row r="30" spans="1:18" s="11" customFormat="1" ht="15" hidden="1" customHeight="1">
      <c r="A30" s="57"/>
      <c r="B30" s="83"/>
      <c r="C30" s="84"/>
      <c r="D30" s="85"/>
      <c r="E30" s="128"/>
      <c r="F30" s="85"/>
      <c r="G30" s="48"/>
      <c r="H30" s="64"/>
      <c r="I30" s="64"/>
      <c r="J30" s="98" t="s">
        <v>63</v>
      </c>
      <c r="K30" s="164"/>
      <c r="L30" s="49"/>
      <c r="M30"/>
      <c r="N30"/>
      <c r="O30"/>
      <c r="P30"/>
      <c r="Q30"/>
      <c r="R30"/>
    </row>
    <row r="31" spans="1:18" s="11" customFormat="1" ht="15" hidden="1" customHeight="1">
      <c r="A31" s="57"/>
      <c r="B31" s="14"/>
      <c r="C31" s="58"/>
      <c r="D31" s="82" t="s">
        <v>28</v>
      </c>
      <c r="E31" s="127">
        <v>0</v>
      </c>
      <c r="F31" s="82"/>
      <c r="G31" s="47"/>
      <c r="H31" s="65"/>
      <c r="I31" s="65"/>
      <c r="J31" s="101" t="s">
        <v>73</v>
      </c>
      <c r="K31" s="173">
        <f>ROUND($K$21*E31,0)</f>
        <v>0</v>
      </c>
      <c r="L31" s="49"/>
      <c r="M31"/>
      <c r="N31"/>
      <c r="O31"/>
      <c r="P31"/>
      <c r="Q31"/>
      <c r="R31"/>
    </row>
    <row r="32" spans="1:18" s="11" customFormat="1" ht="15" hidden="1" customHeight="1">
      <c r="A32" s="57"/>
      <c r="B32" s="83"/>
      <c r="C32" s="84"/>
      <c r="D32" s="85"/>
      <c r="E32" s="128"/>
      <c r="F32" s="85"/>
      <c r="G32" s="48"/>
      <c r="H32" s="64"/>
      <c r="I32" s="64"/>
      <c r="J32" s="98" t="s">
        <v>64</v>
      </c>
      <c r="K32" s="164"/>
      <c r="L32" s="49"/>
      <c r="M32"/>
      <c r="N32"/>
      <c r="O32"/>
      <c r="P32"/>
      <c r="Q32"/>
      <c r="R32"/>
    </row>
    <row r="33" spans="1:18" s="11" customFormat="1" ht="15" hidden="1" customHeight="1">
      <c r="A33" s="57"/>
      <c r="B33" s="14"/>
      <c r="C33" s="58"/>
      <c r="D33" s="82" t="s">
        <v>28</v>
      </c>
      <c r="E33" s="127">
        <v>0</v>
      </c>
      <c r="F33" s="82"/>
      <c r="G33" s="47"/>
      <c r="H33" s="65"/>
      <c r="I33" s="65"/>
      <c r="J33" s="101" t="s">
        <v>74</v>
      </c>
      <c r="K33" s="173">
        <f>ROUND($K$21*E33,0)</f>
        <v>0</v>
      </c>
      <c r="L33" s="49"/>
      <c r="M33"/>
      <c r="N33"/>
      <c r="O33"/>
      <c r="P33"/>
      <c r="Q33"/>
      <c r="R33"/>
    </row>
    <row r="34" spans="1:18" s="11" customFormat="1" ht="15" hidden="1" customHeight="1">
      <c r="A34" s="57"/>
      <c r="B34" s="83"/>
      <c r="C34" s="84"/>
      <c r="D34" s="85"/>
      <c r="E34" s="128"/>
      <c r="F34" s="85"/>
      <c r="G34" s="48"/>
      <c r="H34" s="64"/>
      <c r="I34" s="64"/>
      <c r="J34" s="98" t="s">
        <v>65</v>
      </c>
      <c r="K34" s="164"/>
      <c r="L34" s="49"/>
      <c r="M34"/>
      <c r="N34"/>
      <c r="O34"/>
      <c r="P34"/>
      <c r="Q34"/>
      <c r="R34"/>
    </row>
    <row r="35" spans="1:18" s="11" customFormat="1" ht="15" hidden="1" customHeight="1">
      <c r="A35" s="57"/>
      <c r="B35" s="14"/>
      <c r="C35" s="58"/>
      <c r="D35" s="82" t="s">
        <v>28</v>
      </c>
      <c r="E35" s="127">
        <v>0</v>
      </c>
      <c r="F35" s="82"/>
      <c r="G35" s="47"/>
      <c r="H35" s="65"/>
      <c r="I35" s="65"/>
      <c r="J35" s="101" t="s">
        <v>75</v>
      </c>
      <c r="K35" s="173">
        <f>ROUND($K$21*E35,0)</f>
        <v>0</v>
      </c>
      <c r="L35" s="49"/>
      <c r="M35"/>
      <c r="N35"/>
      <c r="O35"/>
      <c r="P35"/>
      <c r="Q35"/>
      <c r="R35"/>
    </row>
    <row r="36" spans="1:18" s="11" customFormat="1" ht="15" hidden="1" customHeight="1">
      <c r="A36" s="57"/>
      <c r="B36" s="83"/>
      <c r="C36" s="84"/>
      <c r="D36" s="85"/>
      <c r="E36" s="128"/>
      <c r="F36" s="85"/>
      <c r="G36" s="48"/>
      <c r="H36" s="64"/>
      <c r="I36" s="64"/>
      <c r="J36" s="98" t="s">
        <v>66</v>
      </c>
      <c r="K36" s="164"/>
      <c r="L36" s="49"/>
      <c r="M36"/>
      <c r="N36"/>
      <c r="O36"/>
      <c r="P36"/>
      <c r="Q36"/>
      <c r="R36"/>
    </row>
    <row r="37" spans="1:18" s="11" customFormat="1" ht="15" hidden="1" customHeight="1">
      <c r="A37" s="57"/>
      <c r="B37" s="14"/>
      <c r="C37" s="58"/>
      <c r="D37" s="82" t="s">
        <v>28</v>
      </c>
      <c r="E37" s="127">
        <v>0</v>
      </c>
      <c r="F37" s="82"/>
      <c r="G37" s="47"/>
      <c r="H37" s="65"/>
      <c r="I37" s="65"/>
      <c r="J37" s="101" t="s">
        <v>76</v>
      </c>
      <c r="K37" s="173">
        <f>ROUND($K$21*E37,0)</f>
        <v>0</v>
      </c>
      <c r="L37" s="49"/>
      <c r="M37"/>
      <c r="N37"/>
      <c r="O37"/>
      <c r="P37"/>
      <c r="Q37"/>
      <c r="R37"/>
    </row>
    <row r="38" spans="1:18" s="11" customFormat="1" ht="15" hidden="1" customHeight="1">
      <c r="A38" s="57"/>
      <c r="B38" s="83"/>
      <c r="C38" s="84"/>
      <c r="D38" s="85"/>
      <c r="E38" s="128"/>
      <c r="F38" s="85"/>
      <c r="G38" s="48"/>
      <c r="H38" s="64"/>
      <c r="I38" s="64"/>
      <c r="J38" s="98" t="s">
        <v>67</v>
      </c>
      <c r="K38" s="164"/>
      <c r="L38" s="49"/>
      <c r="M38"/>
      <c r="N38"/>
      <c r="O38"/>
      <c r="P38"/>
      <c r="Q38"/>
      <c r="R38"/>
    </row>
    <row r="39" spans="1:18" s="11" customFormat="1" ht="15" hidden="1" customHeight="1">
      <c r="A39" s="57"/>
      <c r="B39" s="14"/>
      <c r="C39" s="58"/>
      <c r="D39" s="82" t="s">
        <v>28</v>
      </c>
      <c r="E39" s="127">
        <v>0</v>
      </c>
      <c r="F39" s="82"/>
      <c r="G39" s="47"/>
      <c r="H39" s="65"/>
      <c r="I39" s="65"/>
      <c r="J39" s="101" t="s">
        <v>77</v>
      </c>
      <c r="K39" s="173">
        <f>ROUND($K$21*E39,0)</f>
        <v>0</v>
      </c>
      <c r="L39" s="49"/>
      <c r="M39"/>
      <c r="N39"/>
      <c r="O39"/>
      <c r="P39"/>
      <c r="Q39"/>
      <c r="R39"/>
    </row>
    <row r="40" spans="1:18" s="11" customFormat="1" ht="15" hidden="1" customHeight="1">
      <c r="A40" s="57"/>
      <c r="B40" s="83"/>
      <c r="C40" s="84"/>
      <c r="D40" s="85"/>
      <c r="E40" s="128"/>
      <c r="F40" s="85"/>
      <c r="G40" s="48"/>
      <c r="H40" s="64"/>
      <c r="I40" s="64"/>
      <c r="J40" s="98" t="s">
        <v>68</v>
      </c>
      <c r="K40" s="164"/>
      <c r="L40" s="49"/>
      <c r="M40"/>
      <c r="N40"/>
      <c r="O40"/>
      <c r="P40"/>
      <c r="Q40"/>
      <c r="R40"/>
    </row>
    <row r="41" spans="1:18" s="11" customFormat="1" ht="15" customHeight="1">
      <c r="A41" s="57"/>
      <c r="B41" s="14"/>
      <c r="C41" s="58"/>
      <c r="D41" s="82" t="s">
        <v>28</v>
      </c>
      <c r="E41" s="127">
        <v>0.02</v>
      </c>
      <c r="F41" s="82"/>
      <c r="G41" s="47"/>
      <c r="H41" s="65"/>
      <c r="I41" s="65"/>
      <c r="J41" s="101" t="s">
        <v>40</v>
      </c>
      <c r="K41" s="173">
        <f>ROUND($K$21*E41,0)</f>
        <v>4446468</v>
      </c>
      <c r="L41" s="49"/>
      <c r="M41"/>
      <c r="N41"/>
      <c r="O41"/>
      <c r="P41"/>
      <c r="Q41"/>
      <c r="R41"/>
    </row>
    <row r="42" spans="1:18" ht="15" customHeight="1">
      <c r="A42" s="57"/>
      <c r="B42" s="83"/>
      <c r="C42" s="84"/>
      <c r="D42" s="85"/>
      <c r="E42" s="42"/>
      <c r="F42" s="85"/>
      <c r="G42" s="48"/>
      <c r="H42" s="64"/>
      <c r="I42" s="64"/>
      <c r="J42" s="98" t="s">
        <v>69</v>
      </c>
      <c r="K42" s="164"/>
      <c r="M42"/>
      <c r="N42"/>
      <c r="O42"/>
      <c r="P42"/>
      <c r="Q42"/>
      <c r="R42"/>
    </row>
    <row r="43" spans="1:18" ht="15" customHeight="1">
      <c r="A43" s="111"/>
      <c r="B43" s="92"/>
      <c r="C43" s="76"/>
      <c r="D43" s="94"/>
      <c r="E43" s="94"/>
      <c r="F43" s="94"/>
      <c r="G43" s="95"/>
      <c r="H43" s="41"/>
      <c r="I43" s="41"/>
      <c r="J43" s="119" t="s">
        <v>48</v>
      </c>
      <c r="K43" s="168">
        <f>ROUND(SUM(K23:K42),0)</f>
        <v>15562637</v>
      </c>
      <c r="M43"/>
      <c r="N43"/>
      <c r="O43"/>
      <c r="P43"/>
      <c r="Q43"/>
      <c r="R43"/>
    </row>
    <row r="44" spans="1:18" ht="14.25" customHeight="1">
      <c r="A44" s="111"/>
      <c r="B44" s="77"/>
      <c r="C44" s="78"/>
      <c r="D44" s="74"/>
      <c r="E44" s="74"/>
      <c r="F44" s="74"/>
      <c r="G44" s="42"/>
      <c r="H44" s="43"/>
      <c r="I44" s="43"/>
      <c r="J44" s="102" t="s">
        <v>20</v>
      </c>
      <c r="K44" s="169"/>
      <c r="M44"/>
      <c r="N44"/>
      <c r="O44"/>
      <c r="P44"/>
      <c r="Q44"/>
      <c r="R44"/>
    </row>
    <row r="45" spans="1:18" ht="26.25" customHeight="1">
      <c r="A45" s="111"/>
      <c r="B45" s="77"/>
      <c r="C45" s="78"/>
      <c r="D45" s="117" t="s">
        <v>46</v>
      </c>
      <c r="E45" s="126">
        <v>0.08</v>
      </c>
      <c r="F45" s="74"/>
      <c r="G45" s="42"/>
      <c r="H45" s="43"/>
      <c r="I45" s="118"/>
      <c r="J45" s="118" t="s">
        <v>46</v>
      </c>
      <c r="K45" s="121">
        <f>$K43*E45</f>
        <v>1245010.96</v>
      </c>
      <c r="L45" s="108"/>
    </row>
    <row r="46" spans="1:18" s="56" customFormat="1" ht="28.5" customHeight="1" thickBot="1">
      <c r="A46" s="70"/>
      <c r="B46" s="112"/>
      <c r="C46" s="113"/>
      <c r="D46" s="114"/>
      <c r="E46" s="114"/>
      <c r="F46" s="114"/>
      <c r="G46" s="113"/>
      <c r="H46" s="71"/>
      <c r="I46" s="71"/>
      <c r="J46" s="115" t="s">
        <v>47</v>
      </c>
      <c r="K46" s="122">
        <f>SUM(K43:K45)</f>
        <v>16807647.960000001</v>
      </c>
      <c r="L46" s="69" t="s">
        <v>29</v>
      </c>
      <c r="M46" s="72"/>
    </row>
    <row r="47" spans="1:18">
      <c r="B47" s="12" t="s">
        <v>10</v>
      </c>
      <c r="C47" s="13"/>
      <c r="D47" s="17"/>
      <c r="E47" s="17"/>
      <c r="F47" s="17"/>
      <c r="G47" s="13"/>
      <c r="H47" s="15"/>
      <c r="I47" s="15"/>
      <c r="J47" s="13"/>
      <c r="K47" s="18"/>
    </row>
    <row r="48" spans="1:18" ht="15.75" customHeight="1" thickBot="1">
      <c r="B48" s="19" t="s">
        <v>11</v>
      </c>
      <c r="C48" s="20"/>
      <c r="D48" s="22"/>
      <c r="E48" s="22"/>
      <c r="F48" s="22"/>
      <c r="G48" s="20"/>
      <c r="H48" s="66"/>
      <c r="I48" s="66"/>
      <c r="J48" s="20"/>
      <c r="K48" s="23"/>
      <c r="L48" s="91"/>
    </row>
    <row r="49" spans="1:12" ht="0.75" customHeight="1" thickBot="1">
      <c r="B49" s="24"/>
      <c r="C49" s="25"/>
      <c r="D49" s="25"/>
      <c r="E49" s="25"/>
      <c r="F49" s="25"/>
      <c r="G49" s="25"/>
      <c r="H49" s="25"/>
      <c r="I49" s="25"/>
      <c r="J49" s="25"/>
      <c r="K49" s="26"/>
      <c r="L49" s="91"/>
    </row>
    <row r="50" spans="1:12" ht="31.5" customHeight="1" thickBot="1">
      <c r="B50" s="170" t="str">
        <f ca="1">"Nếu Công ty chúng tôi không nhận được bất kì phản hồi nào từ Nhà cung cấp trước ngày"&amp;" "&amp;TEXT($K6+7,"dd/mm/yyyy")&amp;" Công ty chúng tôi sẽ coi như số tiền trên là đúng và sẽ mặc nhiên cấn trừ công nợ trên hóa đơn tiếp theo."</f>
        <v>Nếu Công ty chúng tôi không nhận được bất kì phản hồi nào từ Nhà cung cấp trước ngày 03/01/2026 Công ty chúng tôi sẽ coi như số tiền trên là đúng và sẽ mặc nhiên cấn trừ công nợ trên hóa đơn tiếp theo.</v>
      </c>
      <c r="C50" s="171"/>
      <c r="D50" s="171"/>
      <c r="E50" s="171"/>
      <c r="F50" s="171"/>
      <c r="G50" s="171"/>
      <c r="H50" s="171"/>
      <c r="I50" s="171"/>
      <c r="J50" s="171"/>
      <c r="K50" s="172"/>
      <c r="L50" s="91"/>
    </row>
    <row r="51" spans="1:12" ht="27.95" customHeight="1" thickBot="1">
      <c r="B51" s="160" t="str">
        <f ca="1">"If we do not receive any feedback before "&amp;TEXT($K6+7,"dd/mm/yyyy")&amp;" , we will asume all figure sent to you is correct and we will automatically deduct from the outstanding balance on next invoices."</f>
        <v>If we do not receive any feedback before 03/01/2026 , we will asume all figure sent to you is correct and we will automatically deduct from the outstanding balance on next invoices.</v>
      </c>
      <c r="C51" s="161"/>
      <c r="D51" s="161"/>
      <c r="E51" s="161"/>
      <c r="F51" s="161"/>
      <c r="G51" s="161"/>
      <c r="H51" s="161"/>
      <c r="I51" s="161"/>
      <c r="J51" s="161"/>
      <c r="K51" s="162"/>
      <c r="L51" s="91"/>
    </row>
    <row r="52" spans="1:12">
      <c r="B52" s="27"/>
      <c r="C52" s="27"/>
      <c r="D52" s="28"/>
      <c r="E52" s="28"/>
      <c r="F52" s="28"/>
      <c r="G52" s="27"/>
      <c r="H52" s="27"/>
      <c r="I52" s="27"/>
      <c r="J52" s="27"/>
      <c r="K52" s="27"/>
    </row>
    <row r="53" spans="1:12" ht="27.75" customHeight="1">
      <c r="B53" s="165" t="s">
        <v>30</v>
      </c>
      <c r="C53" s="166"/>
      <c r="D53" s="166"/>
      <c r="E53" s="105"/>
      <c r="F53" s="105"/>
      <c r="H53" s="167" t="s">
        <v>31</v>
      </c>
      <c r="I53" s="167"/>
      <c r="J53" s="167"/>
      <c r="K53" s="167"/>
      <c r="L53" s="51"/>
    </row>
    <row r="54" spans="1:12" ht="147.75" customHeight="1">
      <c r="A54" s="9"/>
      <c r="B54" s="2" t="s">
        <v>19</v>
      </c>
      <c r="C54" s="2"/>
      <c r="D54" s="31"/>
      <c r="E54" s="16"/>
      <c r="F54" s="16"/>
      <c r="H54" s="30" t="s">
        <v>13</v>
      </c>
      <c r="I54" s="32"/>
      <c r="J54" s="31"/>
      <c r="K54" s="29"/>
      <c r="L54" s="35"/>
    </row>
    <row r="55" spans="1:12" ht="144" customHeight="1">
      <c r="A55" s="9"/>
      <c r="C55" s="15"/>
      <c r="D55" s="87"/>
      <c r="E55" s="16"/>
      <c r="F55" s="16"/>
      <c r="H55" s="32"/>
      <c r="I55" s="32"/>
      <c r="J55" s="88"/>
      <c r="K55" s="88"/>
      <c r="L55" s="35"/>
    </row>
    <row r="56" spans="1:12">
      <c r="A56" s="9"/>
      <c r="B56" s="2" t="s">
        <v>14</v>
      </c>
      <c r="C56" s="2"/>
      <c r="D56" s="16"/>
      <c r="E56" s="16"/>
      <c r="F56" s="16"/>
      <c r="H56" s="30" t="s">
        <v>15</v>
      </c>
      <c r="I56" s="30"/>
      <c r="J56" s="16"/>
      <c r="K56" s="15"/>
      <c r="L56" s="35"/>
    </row>
    <row r="57" spans="1:12" hidden="1">
      <c r="I57" s="15"/>
      <c r="J57" s="15"/>
    </row>
    <row r="58" spans="1:12">
      <c r="I58" s="15"/>
      <c r="J58" s="46"/>
    </row>
    <row r="59" spans="1:12">
      <c r="I59" s="15"/>
      <c r="J59" s="15"/>
    </row>
  </sheetData>
  <mergeCells count="26">
    <mergeCell ref="K25:K26"/>
    <mergeCell ref="D6:F6"/>
    <mergeCell ref="D9:I10"/>
    <mergeCell ref="K9:K10"/>
    <mergeCell ref="D11:K12"/>
    <mergeCell ref="B14:K14"/>
    <mergeCell ref="B15:C15"/>
    <mergeCell ref="D15:K15"/>
    <mergeCell ref="B16:C16"/>
    <mergeCell ref="D16:K16"/>
    <mergeCell ref="D17:J17"/>
    <mergeCell ref="K21:K22"/>
    <mergeCell ref="K23:K24"/>
    <mergeCell ref="B51:K51"/>
    <mergeCell ref="B53:D53"/>
    <mergeCell ref="H53:K53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B50:K50"/>
  </mergeCells>
  <conditionalFormatting sqref="B17:C17 A15:A24">
    <cfRule type="cellIs" dxfId="45" priority="17" stopIfTrue="1" operator="equal">
      <formula>0</formula>
    </cfRule>
  </conditionalFormatting>
  <conditionalFormatting sqref="D6:F6">
    <cfRule type="cellIs" dxfId="44" priority="15" operator="equal">
      <formula>0</formula>
    </cfRule>
    <cfRule type="cellIs" dxfId="43" priority="16" stopIfTrue="1" operator="equal">
      <formula>Jan-0</formula>
    </cfRule>
  </conditionalFormatting>
  <conditionalFormatting sqref="A25:A26">
    <cfRule type="cellIs" dxfId="42" priority="14" stopIfTrue="1" operator="equal">
      <formula>0</formula>
    </cfRule>
  </conditionalFormatting>
  <conditionalFormatting sqref="A41:A42">
    <cfRule type="cellIs" dxfId="41" priority="13" stopIfTrue="1" operator="equal">
      <formula>0</formula>
    </cfRule>
  </conditionalFormatting>
  <conditionalFormatting sqref="B18:B20">
    <cfRule type="cellIs" dxfId="40" priority="12" stopIfTrue="1" operator="equal">
      <formula>0</formula>
    </cfRule>
  </conditionalFormatting>
  <conditionalFormatting sqref="A39:A40">
    <cfRule type="cellIs" dxfId="39" priority="11" stopIfTrue="1" operator="equal">
      <formula>0</formula>
    </cfRule>
  </conditionalFormatting>
  <conditionalFormatting sqref="A43:A44">
    <cfRule type="cellIs" dxfId="38" priority="9" stopIfTrue="1" operator="equal">
      <formula>0</formula>
    </cfRule>
  </conditionalFormatting>
  <conditionalFormatting sqref="A45">
    <cfRule type="cellIs" dxfId="37" priority="8" stopIfTrue="1" operator="equal">
      <formula>0</formula>
    </cfRule>
  </conditionalFormatting>
  <conditionalFormatting sqref="A27:A28">
    <cfRule type="cellIs" dxfId="36" priority="7" stopIfTrue="1" operator="equal">
      <formula>0</formula>
    </cfRule>
  </conditionalFormatting>
  <conditionalFormatting sqref="A29:A30">
    <cfRule type="cellIs" dxfId="35" priority="6" stopIfTrue="1" operator="equal">
      <formula>0</formula>
    </cfRule>
  </conditionalFormatting>
  <conditionalFormatting sqref="A31:A32">
    <cfRule type="cellIs" dxfId="34" priority="5" stopIfTrue="1" operator="equal">
      <formula>0</formula>
    </cfRule>
  </conditionalFormatting>
  <conditionalFormatting sqref="A33:A34">
    <cfRule type="cellIs" dxfId="33" priority="4" stopIfTrue="1" operator="equal">
      <formula>0</formula>
    </cfRule>
  </conditionalFormatting>
  <conditionalFormatting sqref="A35:A36">
    <cfRule type="cellIs" dxfId="32" priority="3" stopIfTrue="1" operator="equal">
      <formula>0</formula>
    </cfRule>
  </conditionalFormatting>
  <conditionalFormatting sqref="A37:A38">
    <cfRule type="cellIs" dxfId="31" priority="2" stopIfTrue="1" operator="equal">
      <formula>0</formula>
    </cfRule>
  </conditionalFormatting>
  <dataValidations disablePrompts="1" count="1">
    <dataValidation type="list" allowBlank="1" showInputMessage="1" showErrorMessage="1" sqref="K5">
      <formula1>OI</formula1>
    </dataValidation>
  </dataValidations>
  <pageMargins left="0.7" right="0.7" top="0.75" bottom="0.75" header="0.3" footer="0.3"/>
  <pageSetup paperSize="9"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Check Box 1">
              <controlPr defaultSize="0" autoFill="0" autoLine="0" autoPict="0">
                <anchor moveWithCells="1">
                  <from>
                    <xdr:col>3</xdr:col>
                    <xdr:colOff>0</xdr:colOff>
                    <xdr:row>46</xdr:row>
                    <xdr:rowOff>9525</xdr:rowOff>
                  </from>
                  <to>
                    <xdr:col>5</xdr:col>
                    <xdr:colOff>647700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46</xdr:row>
                    <xdr:rowOff>19050</xdr:rowOff>
                  </from>
                  <to>
                    <xdr:col>9</xdr:col>
                    <xdr:colOff>381000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6" name="Check Box 3">
              <controlPr defaultSize="0" autoFill="0" autoLine="0" autoPict="0">
                <anchor moveWithCells="1">
                  <from>
                    <xdr:col>3</xdr:col>
                    <xdr:colOff>0</xdr:colOff>
                    <xdr:row>46</xdr:row>
                    <xdr:rowOff>190500</xdr:rowOff>
                  </from>
                  <to>
                    <xdr:col>7</xdr:col>
                    <xdr:colOff>142875</xdr:colOff>
                    <xdr:row>47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7" name="Check Box 4">
              <controlPr defaultSize="0" autoFill="0" autoLine="0" autoPict="0">
                <anchor moveWithCells="1">
                  <from>
                    <xdr:col>7</xdr:col>
                    <xdr:colOff>0</xdr:colOff>
                    <xdr:row>47</xdr:row>
                    <xdr:rowOff>9525</xdr:rowOff>
                  </from>
                  <to>
                    <xdr:col>8</xdr:col>
                    <xdr:colOff>228600</xdr:colOff>
                    <xdr:row>47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79998168889431442"/>
    <pageSetUpPr fitToPage="1"/>
  </sheetPr>
  <dimension ref="A3:N50"/>
  <sheetViews>
    <sheetView tabSelected="1" topLeftCell="A4" zoomScale="85" zoomScaleNormal="85" workbookViewId="0">
      <selection activeCell="B32" sqref="B32:K32"/>
    </sheetView>
  </sheetViews>
  <sheetFormatPr defaultColWidth="9" defaultRowHeight="15.75"/>
  <cols>
    <col min="1" max="1" width="3.42578125" style="9" customWidth="1"/>
    <col min="2" max="2" width="10.42578125" style="1" customWidth="1"/>
    <col min="3" max="3" width="15.5703125" style="1" customWidth="1"/>
    <col min="4" max="4" width="12.85546875" style="2" customWidth="1"/>
    <col min="5" max="5" width="12.5703125" style="2" customWidth="1"/>
    <col min="6" max="6" width="12.28515625" style="2" customWidth="1"/>
    <col min="7" max="7" width="11.85546875" style="1" customWidth="1"/>
    <col min="8" max="8" width="8.7109375" style="1" customWidth="1"/>
    <col min="9" max="9" width="8.140625" style="1" customWidth="1"/>
    <col min="10" max="10" width="8.42578125" style="1" customWidth="1"/>
    <col min="11" max="11" width="22.28515625" style="1" customWidth="1"/>
    <col min="12" max="12" width="20.85546875" style="108" customWidth="1"/>
    <col min="13" max="13" width="14.7109375" style="11" customWidth="1"/>
    <col min="14" max="16384" width="9" style="1"/>
  </cols>
  <sheetData>
    <row r="3" spans="1:14">
      <c r="D3" s="90"/>
      <c r="E3" s="1"/>
      <c r="F3" s="1"/>
      <c r="K3" s="3" t="s">
        <v>37</v>
      </c>
    </row>
    <row r="4" spans="1:14" ht="16.5" customHeight="1">
      <c r="D4" s="1"/>
      <c r="E4" s="1"/>
      <c r="F4" s="1"/>
    </row>
    <row r="5" spans="1:14" ht="20.25">
      <c r="B5" s="4" t="s">
        <v>0</v>
      </c>
      <c r="C5" s="4"/>
      <c r="D5" s="5"/>
      <c r="E5" s="5"/>
      <c r="F5" s="5"/>
      <c r="G5" s="5"/>
      <c r="H5" s="5"/>
      <c r="I5" s="5"/>
      <c r="J5" s="3" t="s">
        <v>1</v>
      </c>
      <c r="K5" s="104"/>
      <c r="L5"/>
      <c r="M5"/>
      <c r="N5"/>
    </row>
    <row r="6" spans="1:14" ht="15">
      <c r="B6" s="5"/>
      <c r="C6" s="5"/>
      <c r="D6" s="174"/>
      <c r="E6" s="175"/>
      <c r="F6" s="175"/>
      <c r="G6" s="5"/>
      <c r="H6" s="5"/>
      <c r="I6" s="5"/>
      <c r="J6" s="3" t="s">
        <v>2</v>
      </c>
      <c r="K6" s="132">
        <f ca="1">NOW()</f>
        <v>46018.405237384257</v>
      </c>
      <c r="L6"/>
      <c r="M6"/>
      <c r="N6"/>
    </row>
    <row r="7" spans="1:14" s="15" customFormat="1" ht="15">
      <c r="A7" s="134"/>
      <c r="B7" s="75"/>
      <c r="C7" s="75"/>
      <c r="D7" s="75"/>
      <c r="E7" s="75"/>
      <c r="F7" s="75"/>
      <c r="G7" s="75"/>
      <c r="H7" s="75"/>
      <c r="I7" s="75"/>
      <c r="J7" s="130" t="s">
        <v>34</v>
      </c>
      <c r="K7" s="131" t="s">
        <v>35</v>
      </c>
      <c r="L7"/>
      <c r="M7"/>
      <c r="N7"/>
    </row>
    <row r="8" spans="1:14" thickBot="1">
      <c r="B8" s="6"/>
      <c r="C8" s="6"/>
      <c r="D8" s="6"/>
      <c r="E8" s="6"/>
      <c r="F8" s="6"/>
      <c r="G8" s="6"/>
      <c r="H8" s="6"/>
      <c r="I8" s="6"/>
      <c r="J8" s="96" t="s">
        <v>78</v>
      </c>
      <c r="K8" s="133" t="str">
        <f>INDEX(DATA!$A:$A,MATCH('CK (HN)'!$K$9,DATA!$D:$D,0))</f>
        <v>HN</v>
      </c>
      <c r="L8"/>
      <c r="M8"/>
      <c r="N8"/>
    </row>
    <row r="9" spans="1:14" ht="17.25" customHeight="1">
      <c r="B9" s="7" t="s">
        <v>3</v>
      </c>
      <c r="C9" s="7"/>
      <c r="D9" s="180" t="str">
        <f>DATA!$G$2</f>
        <v>CÔNG TY TNHH MỘT THÀNH VIÊN THƯƠNG MẠI VÀ DỊCH VỤ NGỌC THƠM</v>
      </c>
      <c r="E9" s="180"/>
      <c r="F9" s="180"/>
      <c r="G9" s="180"/>
      <c r="H9" s="180"/>
      <c r="I9" s="180"/>
      <c r="J9" s="97" t="s">
        <v>4</v>
      </c>
      <c r="K9" s="177" t="s">
        <v>107</v>
      </c>
      <c r="L9"/>
      <c r="M9"/>
      <c r="N9"/>
    </row>
    <row r="10" spans="1:14" ht="12.75" customHeight="1">
      <c r="B10" s="8" t="s">
        <v>5</v>
      </c>
      <c r="C10" s="8"/>
      <c r="D10" s="179"/>
      <c r="E10" s="179"/>
      <c r="F10" s="179"/>
      <c r="G10" s="179"/>
      <c r="H10" s="179"/>
      <c r="I10" s="179"/>
      <c r="J10" s="124" t="s">
        <v>6</v>
      </c>
      <c r="K10" s="178"/>
      <c r="L10"/>
      <c r="M10"/>
      <c r="N10"/>
    </row>
    <row r="11" spans="1:14" ht="14.25" customHeight="1">
      <c r="B11" s="7" t="s">
        <v>32</v>
      </c>
      <c r="C11" s="7"/>
      <c r="D11" s="179" t="s">
        <v>127</v>
      </c>
      <c r="E11" s="179"/>
      <c r="F11" s="179"/>
      <c r="G11" s="179"/>
      <c r="H11" s="179"/>
      <c r="I11" s="179"/>
      <c r="J11" s="179"/>
      <c r="K11" s="179"/>
      <c r="L11"/>
      <c r="M11"/>
      <c r="N11"/>
    </row>
    <row r="12" spans="1:14" ht="14.25" customHeight="1">
      <c r="B12" s="8" t="s">
        <v>7</v>
      </c>
      <c r="C12" s="8"/>
      <c r="D12" s="179"/>
      <c r="E12" s="179"/>
      <c r="F12" s="179"/>
      <c r="G12" s="179"/>
      <c r="H12" s="179"/>
      <c r="I12" s="179"/>
      <c r="J12" s="179"/>
      <c r="K12" s="179"/>
      <c r="L12"/>
      <c r="M12"/>
      <c r="N12"/>
    </row>
    <row r="13" spans="1:14" ht="14.25" customHeight="1" thickBot="1">
      <c r="B13" s="8"/>
      <c r="C13" s="8"/>
      <c r="D13" s="138"/>
      <c r="E13" s="138"/>
      <c r="F13" s="138"/>
      <c r="G13" s="138"/>
      <c r="H13" s="138"/>
      <c r="I13" s="138"/>
      <c r="J13" s="138"/>
      <c r="K13" s="138"/>
      <c r="L13"/>
      <c r="M13"/>
      <c r="N13"/>
    </row>
    <row r="14" spans="1:14" ht="18" customHeight="1" thickBot="1">
      <c r="B14" s="181" t="s">
        <v>8</v>
      </c>
      <c r="C14" s="182"/>
      <c r="D14" s="182"/>
      <c r="E14" s="182"/>
      <c r="F14" s="182"/>
      <c r="G14" s="182"/>
      <c r="H14" s="182"/>
      <c r="I14" s="182"/>
      <c r="J14" s="182"/>
      <c r="K14" s="183"/>
      <c r="L14"/>
      <c r="M14"/>
      <c r="N14"/>
    </row>
    <row r="15" spans="1:14" ht="20.100000000000001" customHeight="1">
      <c r="A15" s="111"/>
      <c r="B15" s="190" t="s">
        <v>9</v>
      </c>
      <c r="C15" s="191"/>
      <c r="D15" s="184" t="str">
        <f>"Chiết khấu theo thỏa thuận thương mại 2025 - Tháng "&amp;C18&amp;", "&amp;C19&amp;", "&amp;C20</f>
        <v>Chiết khấu theo thỏa thuận thương mại 2025 - Tháng 04/2025, 05/2025, 06/2025</v>
      </c>
      <c r="E15" s="185"/>
      <c r="F15" s="185"/>
      <c r="G15" s="185"/>
      <c r="H15" s="185"/>
      <c r="I15" s="185"/>
      <c r="J15" s="185"/>
      <c r="K15" s="186"/>
      <c r="L15"/>
      <c r="M15"/>
      <c r="N15"/>
    </row>
    <row r="16" spans="1:14" ht="20.100000000000001" customHeight="1">
      <c r="A16" s="111"/>
      <c r="B16" s="192" t="s">
        <v>17</v>
      </c>
      <c r="C16" s="193"/>
      <c r="D16" s="187" t="str">
        <f>"Trade Discount under Agreement 2025 – from "&amp;C18&amp;", "&amp;C19&amp;", "&amp;C20</f>
        <v>Trade Discount under Agreement 2025 – from 04/2025, 05/2025, 06/2025</v>
      </c>
      <c r="E16" s="188"/>
      <c r="F16" s="188"/>
      <c r="G16" s="188"/>
      <c r="H16" s="188"/>
      <c r="I16" s="188"/>
      <c r="J16" s="188"/>
      <c r="K16" s="189"/>
      <c r="L16"/>
      <c r="M16"/>
      <c r="N16"/>
    </row>
    <row r="17" spans="1:14" ht="15" customHeight="1">
      <c r="A17" s="111"/>
      <c r="B17" s="37" t="s">
        <v>22</v>
      </c>
      <c r="C17" s="38" t="s">
        <v>26</v>
      </c>
      <c r="D17" s="176" t="s">
        <v>24</v>
      </c>
      <c r="E17" s="176"/>
      <c r="F17" s="176"/>
      <c r="G17" s="176"/>
      <c r="H17" s="176"/>
      <c r="I17" s="176"/>
      <c r="J17" s="176"/>
      <c r="K17" s="39" t="s">
        <v>21</v>
      </c>
      <c r="L17"/>
      <c r="M17"/>
      <c r="N17"/>
    </row>
    <row r="18" spans="1:14" ht="15" customHeight="1">
      <c r="A18" s="111"/>
      <c r="B18" s="60">
        <v>1</v>
      </c>
      <c r="C18" s="103" t="str">
        <f>DATA!$C$2</f>
        <v>04/2025</v>
      </c>
      <c r="D18" s="89" t="s">
        <v>27</v>
      </c>
      <c r="E18" s="89"/>
      <c r="F18" s="89"/>
      <c r="G18" s="89"/>
      <c r="H18" s="89"/>
      <c r="I18" s="89"/>
      <c r="J18" s="89"/>
      <c r="K18" s="44">
        <f>SUMIFS(DATA!$M:$M,DATA!$D:$D,'CK (HN)'!$K$9,DATA!$C:$C,'CK (HN)'!$C18)</f>
        <v>7657782</v>
      </c>
      <c r="L18"/>
      <c r="M18"/>
      <c r="N18"/>
    </row>
    <row r="19" spans="1:14" ht="15" customHeight="1">
      <c r="A19" s="111"/>
      <c r="B19" s="60">
        <v>2</v>
      </c>
      <c r="C19" s="103" t="str">
        <f>TEXT(EDATE(C18,1),"mm/yyyy")</f>
        <v>05/2025</v>
      </c>
      <c r="D19" s="89" t="s">
        <v>27</v>
      </c>
      <c r="E19" s="89"/>
      <c r="F19" s="89"/>
      <c r="G19" s="89"/>
      <c r="H19" s="89"/>
      <c r="I19" s="89"/>
      <c r="J19" s="89"/>
      <c r="K19" s="44">
        <f>SUMIFS(DATA!$M:$M,DATA!$D:$D,'CK (HN)'!$K$9,DATA!$C:$C,'CK (HN)'!$C19)</f>
        <v>11902142</v>
      </c>
      <c r="L19"/>
      <c r="M19"/>
      <c r="N19"/>
    </row>
    <row r="20" spans="1:14" ht="15" customHeight="1">
      <c r="A20" s="111"/>
      <c r="B20" s="60">
        <v>3</v>
      </c>
      <c r="C20" s="103" t="str">
        <f>TEXT(EDATE(C19,1),"mm/yyyy")</f>
        <v>06/2025</v>
      </c>
      <c r="D20" s="89" t="s">
        <v>27</v>
      </c>
      <c r="E20" s="89"/>
      <c r="F20" s="89"/>
      <c r="G20" s="89"/>
      <c r="H20" s="89"/>
      <c r="I20" s="89"/>
      <c r="J20" s="89"/>
      <c r="K20" s="44">
        <f>SUMIFS(DATA!$M:$M,DATA!$D:$D,'CK (HN)'!$K$9,DATA!$C:$C,'CK (HN)'!$C20)</f>
        <v>11110057</v>
      </c>
      <c r="L20"/>
      <c r="M20"/>
      <c r="N20"/>
    </row>
    <row r="21" spans="1:14" ht="15" customHeight="1">
      <c r="A21" s="111"/>
      <c r="B21" s="10"/>
      <c r="C21" s="76"/>
      <c r="D21" s="73"/>
      <c r="E21" s="73"/>
      <c r="F21" s="73"/>
      <c r="G21" s="33"/>
      <c r="H21" s="34"/>
      <c r="I21" s="34"/>
      <c r="J21" s="45" t="s">
        <v>23</v>
      </c>
      <c r="K21" s="163">
        <f>ROUND(SUM(K18:K20),0)</f>
        <v>30669981</v>
      </c>
      <c r="L21"/>
      <c r="M21"/>
      <c r="N21"/>
    </row>
    <row r="22" spans="1:14" ht="15" customHeight="1">
      <c r="A22" s="111"/>
      <c r="B22" s="77"/>
      <c r="C22" s="78"/>
      <c r="D22" s="74"/>
      <c r="E22" s="74"/>
      <c r="F22" s="74"/>
      <c r="G22" s="42"/>
      <c r="H22" s="43"/>
      <c r="I22" s="43"/>
      <c r="J22" s="40" t="s">
        <v>25</v>
      </c>
      <c r="K22" s="164"/>
      <c r="L22"/>
      <c r="M22"/>
      <c r="N22"/>
    </row>
    <row r="23" spans="1:14" ht="15" customHeight="1">
      <c r="A23" s="111"/>
      <c r="B23" s="92"/>
      <c r="C23" s="76"/>
      <c r="D23" s="93" t="s">
        <v>28</v>
      </c>
      <c r="E23" s="125">
        <v>0.02</v>
      </c>
      <c r="F23" s="94"/>
      <c r="G23" s="95"/>
      <c r="H23" s="41"/>
      <c r="I23" s="101"/>
      <c r="J23" s="101" t="s">
        <v>44</v>
      </c>
      <c r="K23" s="173">
        <f>ROUND($K$21*E23,0)</f>
        <v>613400</v>
      </c>
      <c r="L23"/>
      <c r="M23"/>
      <c r="N23"/>
    </row>
    <row r="24" spans="1:14" ht="15" customHeight="1">
      <c r="A24" s="111"/>
      <c r="B24" s="77"/>
      <c r="C24" s="78"/>
      <c r="D24" s="74"/>
      <c r="E24" s="129"/>
      <c r="F24" s="74"/>
      <c r="G24" s="42"/>
      <c r="H24" s="43"/>
      <c r="I24" s="98"/>
      <c r="J24" s="98" t="s">
        <v>45</v>
      </c>
      <c r="K24" s="164"/>
      <c r="L24"/>
      <c r="M24"/>
      <c r="N24"/>
    </row>
    <row r="25" spans="1:14" ht="15" customHeight="1">
      <c r="A25" s="111"/>
      <c r="B25" s="92"/>
      <c r="C25" s="76"/>
      <c r="D25" s="93" t="s">
        <v>28</v>
      </c>
      <c r="E25" s="125">
        <v>0.01</v>
      </c>
      <c r="F25" s="94"/>
      <c r="G25" s="95"/>
      <c r="H25" s="41"/>
      <c r="I25" s="101"/>
      <c r="J25" s="101" t="s">
        <v>43</v>
      </c>
      <c r="K25" s="173">
        <f>ROUND($K$21*E25,0)</f>
        <v>306700</v>
      </c>
      <c r="L25"/>
      <c r="M25"/>
      <c r="N25"/>
    </row>
    <row r="26" spans="1:14" ht="15" customHeight="1">
      <c r="A26" s="111"/>
      <c r="B26" s="10"/>
      <c r="C26" s="75"/>
      <c r="D26" s="73"/>
      <c r="E26" s="33"/>
      <c r="F26" s="73"/>
      <c r="G26" s="33"/>
      <c r="H26" s="34"/>
      <c r="I26" s="110"/>
      <c r="J26" s="110" t="s">
        <v>42</v>
      </c>
      <c r="K26" s="164"/>
      <c r="L26"/>
      <c r="M26"/>
      <c r="N26"/>
    </row>
    <row r="27" spans="1:14" ht="15" customHeight="1">
      <c r="A27" s="111"/>
      <c r="B27" s="92"/>
      <c r="C27" s="76"/>
      <c r="D27" s="94"/>
      <c r="E27" s="94"/>
      <c r="F27" s="94"/>
      <c r="G27" s="95"/>
      <c r="H27" s="41"/>
      <c r="I27" s="41"/>
      <c r="J27" s="119" t="s">
        <v>48</v>
      </c>
      <c r="K27" s="168">
        <f>ROUND(SUM(K23:K26),0)</f>
        <v>920100</v>
      </c>
      <c r="L27" s="136" t="s">
        <v>33</v>
      </c>
      <c r="M27"/>
      <c r="N27"/>
    </row>
    <row r="28" spans="1:14" ht="14.25" customHeight="1">
      <c r="A28" s="111"/>
      <c r="B28" s="77"/>
      <c r="C28" s="78"/>
      <c r="D28" s="74"/>
      <c r="E28" s="74"/>
      <c r="F28" s="74"/>
      <c r="G28" s="42"/>
      <c r="H28" s="43"/>
      <c r="I28" s="43"/>
      <c r="J28" s="102" t="s">
        <v>20</v>
      </c>
      <c r="K28" s="169"/>
      <c r="L28" s="137"/>
      <c r="M28"/>
      <c r="N28"/>
    </row>
    <row r="29" spans="1:14">
      <c r="B29" s="14" t="s">
        <v>10</v>
      </c>
      <c r="C29" s="15"/>
      <c r="D29" s="16"/>
      <c r="E29" s="16"/>
      <c r="F29" s="16"/>
      <c r="G29" s="15"/>
      <c r="J29" s="120"/>
      <c r="K29" s="116"/>
    </row>
    <row r="30" spans="1:14" ht="15.75" customHeight="1" thickBot="1">
      <c r="B30" s="19" t="s">
        <v>11</v>
      </c>
      <c r="C30" s="66"/>
      <c r="D30" s="22"/>
      <c r="E30" s="22"/>
      <c r="F30" s="22"/>
      <c r="G30" s="20"/>
      <c r="H30" s="21"/>
      <c r="I30" s="21"/>
      <c r="J30" s="20"/>
      <c r="K30" s="23"/>
    </row>
    <row r="31" spans="1:14" ht="0.75" customHeight="1" thickBot="1">
      <c r="B31" s="24"/>
      <c r="C31" s="25"/>
      <c r="D31" s="25"/>
      <c r="E31" s="25"/>
      <c r="F31" s="25"/>
      <c r="G31" s="25"/>
      <c r="H31" s="25"/>
      <c r="I31" s="25"/>
      <c r="J31" s="25"/>
      <c r="K31" s="26"/>
    </row>
    <row r="32" spans="1:14" ht="31.5" customHeight="1" thickBot="1">
      <c r="B32" s="170" t="str">
        <f ca="1">"Nếu Công ty chúng tôi không nhận được bất kì phản hồi nào từ Nhà cung cấp trước ngày"&amp;" "&amp;TEXT($K6+7,"dd/mm/yyyy")&amp;" Công ty chúng tôi sẽ coi như số tiền trên là đúng và sẽ mặc nhiên cấn trừ công nợ trên hóa đơn tiếp theo."</f>
        <v>Nếu Công ty chúng tôi không nhận được bất kì phản hồi nào từ Nhà cung cấp trước ngày 03/01/2026 Công ty chúng tôi sẽ coi như số tiền trên là đúng và sẽ mặc nhiên cấn trừ công nợ trên hóa đơn tiếp theo.</v>
      </c>
      <c r="C32" s="171"/>
      <c r="D32" s="171"/>
      <c r="E32" s="171"/>
      <c r="F32" s="171"/>
      <c r="G32" s="171"/>
      <c r="H32" s="171"/>
      <c r="I32" s="171"/>
      <c r="J32" s="171"/>
      <c r="K32" s="172"/>
    </row>
    <row r="33" spans="2:13" ht="15.75" customHeight="1" thickBot="1">
      <c r="B33" s="160" t="str">
        <f ca="1">"If we do not receive any feedback before "&amp;TEXT($K6+7,"dd/mm/yyyy")&amp;" , we will asume all figure sent to you is correct and we will automatically deduct from the outstanding balance on next invoices."</f>
        <v>If we do not receive any feedback before 03/01/2026 , we will asume all figure sent to you is correct and we will automatically deduct from the outstanding balance on next invoices.</v>
      </c>
      <c r="C33" s="161"/>
      <c r="D33" s="161"/>
      <c r="E33" s="161"/>
      <c r="F33" s="161"/>
      <c r="G33" s="161"/>
      <c r="H33" s="161"/>
      <c r="I33" s="161"/>
      <c r="J33" s="161"/>
      <c r="K33" s="162"/>
    </row>
    <row r="34" spans="2:13" ht="15.75" customHeight="1">
      <c r="B34" s="123"/>
      <c r="C34" s="123"/>
      <c r="D34" s="123"/>
      <c r="E34" s="123"/>
      <c r="F34" s="123"/>
      <c r="G34" s="123"/>
      <c r="H34" s="123"/>
      <c r="I34" s="123"/>
      <c r="J34" s="123"/>
      <c r="K34" s="123"/>
    </row>
    <row r="35" spans="2:13" ht="21" customHeight="1">
      <c r="B35" s="27"/>
      <c r="C35" s="27"/>
      <c r="D35" s="28"/>
      <c r="E35" s="28"/>
      <c r="F35" s="28"/>
      <c r="G35" s="27"/>
      <c r="H35" s="27"/>
      <c r="I35" s="27"/>
      <c r="J35" s="27"/>
      <c r="K35" s="27"/>
    </row>
    <row r="36" spans="2:13" ht="27.75" customHeight="1">
      <c r="B36" s="165" t="s">
        <v>18</v>
      </c>
      <c r="C36" s="165"/>
      <c r="D36" s="166"/>
      <c r="E36" s="139"/>
      <c r="F36" s="139"/>
      <c r="H36" s="167" t="s">
        <v>12</v>
      </c>
      <c r="I36" s="167"/>
      <c r="J36" s="167"/>
      <c r="K36" s="167"/>
      <c r="L36" s="109"/>
    </row>
    <row r="37" spans="2:13" ht="100.5" customHeight="1">
      <c r="B37" s="2" t="s">
        <v>49</v>
      </c>
      <c r="C37" s="2"/>
      <c r="D37" s="31"/>
      <c r="E37" s="16"/>
      <c r="F37" s="16"/>
      <c r="H37" s="30" t="s">
        <v>13</v>
      </c>
      <c r="I37" s="32"/>
      <c r="J37" s="31"/>
      <c r="K37" s="29"/>
      <c r="L37" s="109"/>
    </row>
    <row r="38" spans="2:13" ht="135.75" customHeight="1">
      <c r="D38" s="16"/>
      <c r="E38" s="16"/>
      <c r="F38" s="16"/>
      <c r="H38" s="32"/>
      <c r="I38" s="32"/>
      <c r="J38" s="15"/>
      <c r="K38" s="15"/>
      <c r="L38" s="109"/>
    </row>
    <row r="39" spans="2:13" ht="12.75" customHeight="1">
      <c r="B39" s="2" t="s">
        <v>14</v>
      </c>
      <c r="C39" s="2"/>
      <c r="D39" s="31"/>
      <c r="E39" s="16"/>
      <c r="F39" s="16"/>
      <c r="H39" s="30" t="s">
        <v>15</v>
      </c>
      <c r="I39" s="32"/>
      <c r="J39" s="31"/>
      <c r="K39" s="29"/>
      <c r="L39" s="109"/>
    </row>
    <row r="40" spans="2:13" customFormat="1" ht="47.25" customHeight="1">
      <c r="B40" s="1"/>
      <c r="C40" s="1"/>
      <c r="D40" s="15"/>
      <c r="E40" s="15"/>
      <c r="F40" s="15"/>
      <c r="G40" s="15"/>
      <c r="H40" s="15"/>
      <c r="I40" s="15"/>
      <c r="J40" s="15"/>
      <c r="K40" s="15"/>
      <c r="L40" s="109"/>
      <c r="M40" s="36"/>
    </row>
    <row r="41" spans="2:13" ht="16.5" customHeight="1">
      <c r="D41" s="16"/>
      <c r="E41" s="16"/>
      <c r="F41" s="16"/>
      <c r="G41" s="15"/>
      <c r="H41" s="15"/>
      <c r="I41" s="15"/>
      <c r="J41" s="15"/>
      <c r="K41" s="15"/>
      <c r="L41" s="109"/>
    </row>
    <row r="42" spans="2:13" ht="35.25" hidden="1" customHeight="1">
      <c r="B42" s="165" t="s">
        <v>16</v>
      </c>
      <c r="C42" s="165"/>
      <c r="D42" s="166"/>
      <c r="E42" s="139"/>
      <c r="F42" s="139"/>
      <c r="I42" s="15"/>
      <c r="J42" s="15"/>
    </row>
    <row r="43" spans="2:13" hidden="1">
      <c r="I43" s="15"/>
      <c r="J43" s="15"/>
    </row>
    <row r="44" spans="2:13" ht="28.5" hidden="1" customHeight="1">
      <c r="I44" s="15"/>
      <c r="J44" s="15"/>
    </row>
    <row r="45" spans="2:13" ht="27" hidden="1" customHeight="1">
      <c r="B45" s="1" t="s">
        <v>15</v>
      </c>
      <c r="I45" s="15"/>
      <c r="J45" s="15"/>
    </row>
    <row r="46" spans="2:13" hidden="1">
      <c r="I46" s="15"/>
      <c r="J46" s="15"/>
    </row>
    <row r="47" spans="2:13">
      <c r="I47" s="15"/>
      <c r="J47" s="46"/>
    </row>
    <row r="48" spans="2:13">
      <c r="I48" s="15"/>
      <c r="J48" s="15"/>
    </row>
    <row r="49" spans="9:10">
      <c r="I49" s="15"/>
      <c r="J49" s="15"/>
    </row>
    <row r="50" spans="9:10">
      <c r="I50" s="15"/>
      <c r="J50" s="15"/>
    </row>
  </sheetData>
  <mergeCells count="19">
    <mergeCell ref="B42:D42"/>
    <mergeCell ref="B16:C16"/>
    <mergeCell ref="D16:K16"/>
    <mergeCell ref="D17:J17"/>
    <mergeCell ref="K21:K22"/>
    <mergeCell ref="K23:K24"/>
    <mergeCell ref="K25:K26"/>
    <mergeCell ref="K27:K28"/>
    <mergeCell ref="B32:K32"/>
    <mergeCell ref="B33:K33"/>
    <mergeCell ref="B36:D36"/>
    <mergeCell ref="H36:K36"/>
    <mergeCell ref="B15:C15"/>
    <mergeCell ref="D15:K15"/>
    <mergeCell ref="D6:F6"/>
    <mergeCell ref="D9:I10"/>
    <mergeCell ref="K9:K10"/>
    <mergeCell ref="D11:K12"/>
    <mergeCell ref="B14:K14"/>
  </mergeCells>
  <conditionalFormatting sqref="B17:C17 A16:A24 A27:A28">
    <cfRule type="cellIs" dxfId="30" priority="6" stopIfTrue="1" operator="equal">
      <formula>0</formula>
    </cfRule>
  </conditionalFormatting>
  <conditionalFormatting sqref="B18:B20">
    <cfRule type="cellIs" dxfId="29" priority="5" stopIfTrue="1" operator="equal">
      <formula>0</formula>
    </cfRule>
  </conditionalFormatting>
  <conditionalFormatting sqref="A15">
    <cfRule type="cellIs" dxfId="28" priority="4" stopIfTrue="1" operator="equal">
      <formula>0</formula>
    </cfRule>
  </conditionalFormatting>
  <conditionalFormatting sqref="D6:F6">
    <cfRule type="cellIs" dxfId="27" priority="2" operator="equal">
      <formula>0</formula>
    </cfRule>
    <cfRule type="cellIs" dxfId="26" priority="3" stopIfTrue="1" operator="equal">
      <formula>Jan-0</formula>
    </cfRule>
  </conditionalFormatting>
  <conditionalFormatting sqref="A25:A26">
    <cfRule type="cellIs" dxfId="25" priority="1" stopIfTrue="1" operator="equal">
      <formula>0</formula>
    </cfRule>
  </conditionalFormatting>
  <dataValidations count="1">
    <dataValidation type="list" allowBlank="1" showInputMessage="1" showErrorMessage="1" sqref="K5">
      <formula1>OI</formula1>
    </dataValidation>
  </dataValidations>
  <pageMargins left="0.7" right="0.7" top="0.75" bottom="0.75" header="0.3" footer="0.3"/>
  <pageSetup paperSize="9" scale="58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Check Box 1">
              <controlPr defaultSize="0" autoFill="0" autoLine="0" autoPict="0">
                <anchor moveWithCells="1">
                  <from>
                    <xdr:col>3</xdr:col>
                    <xdr:colOff>0</xdr:colOff>
                    <xdr:row>28</xdr:row>
                    <xdr:rowOff>9525</xdr:rowOff>
                  </from>
                  <to>
                    <xdr:col>5</xdr:col>
                    <xdr:colOff>504825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28</xdr:row>
                    <xdr:rowOff>19050</xdr:rowOff>
                  </from>
                  <to>
                    <xdr:col>10</xdr:col>
                    <xdr:colOff>219075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3</xdr:col>
                    <xdr:colOff>0</xdr:colOff>
                    <xdr:row>28</xdr:row>
                    <xdr:rowOff>190500</xdr:rowOff>
                  </from>
                  <to>
                    <xdr:col>7</xdr:col>
                    <xdr:colOff>57150</xdr:colOff>
                    <xdr:row>29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Check Box 4">
              <controlPr defaultSize="0" autoFill="0" autoLine="0" autoPict="0">
                <anchor moveWithCells="1">
                  <from>
                    <xdr:col>7</xdr:col>
                    <xdr:colOff>0</xdr:colOff>
                    <xdr:row>29</xdr:row>
                    <xdr:rowOff>9525</xdr:rowOff>
                  </from>
                  <to>
                    <xdr:col>8</xdr:col>
                    <xdr:colOff>419100</xdr:colOff>
                    <xdr:row>29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3:R51"/>
  <sheetViews>
    <sheetView topLeftCell="C10" zoomScale="85" zoomScaleNormal="85" workbookViewId="0">
      <selection activeCell="K23" sqref="K23:K24"/>
    </sheetView>
  </sheetViews>
  <sheetFormatPr defaultColWidth="9" defaultRowHeight="15"/>
  <cols>
    <col min="1" max="1" width="3.42578125" style="52" customWidth="1"/>
    <col min="2" max="2" width="8.7109375" style="1" customWidth="1"/>
    <col min="3" max="3" width="16.85546875" style="1" customWidth="1"/>
    <col min="4" max="4" width="12.5703125" style="2" customWidth="1"/>
    <col min="5" max="5" width="10.28515625" style="2" customWidth="1"/>
    <col min="6" max="6" width="12.28515625" style="2" customWidth="1"/>
    <col min="7" max="7" width="12.85546875" style="1" customWidth="1"/>
    <col min="8" max="8" width="11.28515625" style="1" customWidth="1"/>
    <col min="9" max="9" width="11.5703125" style="1" customWidth="1"/>
    <col min="10" max="10" width="15.5703125" style="1" customWidth="1"/>
    <col min="11" max="11" width="20.140625" style="1" customWidth="1"/>
    <col min="12" max="12" width="16.42578125" style="49" customWidth="1"/>
    <col min="13" max="13" width="14.7109375" style="11" customWidth="1"/>
    <col min="14" max="16384" width="9" style="1"/>
  </cols>
  <sheetData>
    <row r="3" spans="1:13">
      <c r="D3" s="90"/>
      <c r="E3" s="1"/>
      <c r="F3" s="1"/>
      <c r="K3" s="3" t="s">
        <v>37</v>
      </c>
    </row>
    <row r="4" spans="1:13" ht="15" customHeight="1">
      <c r="D4" s="1"/>
      <c r="E4" s="1"/>
      <c r="F4" s="1"/>
    </row>
    <row r="5" spans="1:13" ht="20.25">
      <c r="B5" s="53" t="s">
        <v>0</v>
      </c>
      <c r="D5" s="5"/>
      <c r="E5" s="5"/>
      <c r="F5" s="5"/>
      <c r="G5" s="5"/>
      <c r="H5" s="5"/>
      <c r="I5" s="5"/>
      <c r="J5" s="3" t="s">
        <v>1</v>
      </c>
      <c r="K5" s="104"/>
      <c r="L5" s="90"/>
    </row>
    <row r="6" spans="1:13">
      <c r="C6" s="3"/>
      <c r="D6" s="174"/>
      <c r="E6" s="175"/>
      <c r="F6" s="175"/>
      <c r="G6" s="5"/>
      <c r="H6" s="5"/>
      <c r="I6" s="5"/>
      <c r="J6" s="3" t="s">
        <v>2</v>
      </c>
      <c r="K6" s="99">
        <f ca="1">NOW()</f>
        <v>46018.405237384257</v>
      </c>
      <c r="L6" s="68"/>
    </row>
    <row r="7" spans="1:13" s="15" customFormat="1" ht="15.75">
      <c r="A7" s="134"/>
      <c r="B7" s="75"/>
      <c r="C7" s="75"/>
      <c r="D7" s="75"/>
      <c r="E7" s="75"/>
      <c r="F7" s="75"/>
      <c r="G7" s="75"/>
      <c r="H7" s="75"/>
      <c r="I7" s="75"/>
      <c r="J7" s="130" t="s">
        <v>34</v>
      </c>
      <c r="K7" s="131" t="s">
        <v>35</v>
      </c>
      <c r="L7" s="109"/>
      <c r="M7" s="35"/>
    </row>
    <row r="8" spans="1:13" ht="16.5" thickBot="1">
      <c r="A8" s="9"/>
      <c r="B8" s="6"/>
      <c r="C8" s="6"/>
      <c r="D8" s="6"/>
      <c r="E8" s="6"/>
      <c r="F8" s="6"/>
      <c r="G8" s="6"/>
      <c r="H8" s="6"/>
      <c r="I8" s="6"/>
      <c r="J8" s="96" t="s">
        <v>78</v>
      </c>
      <c r="K8" s="133" t="str">
        <f>INDEX(DATA!$A:$A,MATCH('Chi Phí (HN)'!$K$9,DATA!$D:$D,0))</f>
        <v>HN</v>
      </c>
      <c r="L8" s="108"/>
    </row>
    <row r="9" spans="1:13" ht="17.25" customHeight="1">
      <c r="B9" s="54" t="s">
        <v>3</v>
      </c>
      <c r="D9" s="180" t="str">
        <f>DATA!$G$2</f>
        <v>CÔNG TY TNHH MỘT THÀNH VIÊN THƯƠNG MẠI VÀ DỊCH VỤ NGỌC THƠM</v>
      </c>
      <c r="E9" s="180"/>
      <c r="F9" s="180"/>
      <c r="G9" s="180"/>
      <c r="H9" s="180"/>
      <c r="I9" s="180"/>
      <c r="J9" s="135" t="s">
        <v>4</v>
      </c>
      <c r="K9" s="177" t="s">
        <v>107</v>
      </c>
    </row>
    <row r="10" spans="1:13" ht="12.75" customHeight="1">
      <c r="B10" s="55" t="s">
        <v>5</v>
      </c>
      <c r="D10" s="179"/>
      <c r="E10" s="179"/>
      <c r="F10" s="179"/>
      <c r="G10" s="179"/>
      <c r="H10" s="179"/>
      <c r="I10" s="179"/>
      <c r="J10" s="100" t="s">
        <v>6</v>
      </c>
      <c r="K10" s="178"/>
    </row>
    <row r="11" spans="1:13" ht="24" customHeight="1">
      <c r="B11" s="7" t="s">
        <v>32</v>
      </c>
      <c r="D11" s="179" t="s">
        <v>127</v>
      </c>
      <c r="E11" s="179"/>
      <c r="F11" s="179"/>
      <c r="G11" s="179"/>
      <c r="H11" s="179"/>
      <c r="I11" s="179"/>
      <c r="J11" s="179"/>
      <c r="K11" s="179"/>
    </row>
    <row r="12" spans="1:13" ht="14.25" customHeight="1">
      <c r="B12" s="55" t="s">
        <v>7</v>
      </c>
      <c r="D12" s="179"/>
      <c r="E12" s="179"/>
      <c r="F12" s="179"/>
      <c r="G12" s="179"/>
      <c r="H12" s="179"/>
      <c r="I12" s="179"/>
      <c r="J12" s="179"/>
      <c r="K12" s="179"/>
    </row>
    <row r="13" spans="1:13" ht="14.25" customHeight="1" thickBot="1">
      <c r="B13" s="55"/>
      <c r="D13" s="138"/>
      <c r="E13" s="138"/>
      <c r="F13" s="138"/>
      <c r="G13" s="138"/>
      <c r="H13" s="138"/>
      <c r="I13" s="138"/>
      <c r="J13" s="138"/>
      <c r="K13" s="138"/>
    </row>
    <row r="14" spans="1:13" ht="16.5" thickBot="1">
      <c r="B14" s="204" t="s">
        <v>8</v>
      </c>
      <c r="C14" s="205"/>
      <c r="D14" s="205"/>
      <c r="E14" s="205"/>
      <c r="F14" s="205"/>
      <c r="G14" s="205"/>
      <c r="H14" s="205"/>
      <c r="I14" s="205"/>
      <c r="J14" s="205"/>
      <c r="K14" s="206"/>
    </row>
    <row r="15" spans="1:13" ht="19.5">
      <c r="A15" s="57"/>
      <c r="B15" s="196" t="s">
        <v>9</v>
      </c>
      <c r="C15" s="197"/>
      <c r="D15" s="184" t="str">
        <f>"Chi phí theo thỏa thuận thương mại 2025 - Tháng "&amp;C18&amp;", "&amp;C19&amp;", "&amp;C20</f>
        <v>Chi phí theo thỏa thuận thương mại 2025 - Tháng 04/2025, 05/2025, 06/2025</v>
      </c>
      <c r="E15" s="185"/>
      <c r="F15" s="185"/>
      <c r="G15" s="185"/>
      <c r="H15" s="185"/>
      <c r="I15" s="185"/>
      <c r="J15" s="185"/>
      <c r="K15" s="186"/>
    </row>
    <row r="16" spans="1:13">
      <c r="A16" s="57"/>
      <c r="B16" s="198" t="s">
        <v>17</v>
      </c>
      <c r="C16" s="199"/>
      <c r="D16" s="187" t="str">
        <f>"Trade Agreement Expenses 2025 – from "&amp;C18&amp;", "&amp;C19&amp;", "&amp;C20</f>
        <v>Trade Agreement Expenses 2025 – from 04/2025, 05/2025, 06/2025</v>
      </c>
      <c r="E16" s="188"/>
      <c r="F16" s="188"/>
      <c r="G16" s="188"/>
      <c r="H16" s="188"/>
      <c r="I16" s="188"/>
      <c r="J16" s="188"/>
      <c r="K16" s="189"/>
    </row>
    <row r="17" spans="1:18" ht="15" customHeight="1">
      <c r="A17" s="57"/>
      <c r="B17" s="59" t="s">
        <v>22</v>
      </c>
      <c r="C17" s="107" t="s">
        <v>26</v>
      </c>
      <c r="D17" s="200" t="s">
        <v>24</v>
      </c>
      <c r="E17" s="201"/>
      <c r="F17" s="201"/>
      <c r="G17" s="202"/>
      <c r="H17" s="202"/>
      <c r="I17" s="202"/>
      <c r="J17" s="203"/>
      <c r="K17" s="80" t="s">
        <v>21</v>
      </c>
    </row>
    <row r="18" spans="1:18" ht="15" customHeight="1">
      <c r="A18" s="57"/>
      <c r="B18" s="60">
        <v>1</v>
      </c>
      <c r="C18" s="103" t="str">
        <f>DATA!$C$2</f>
        <v>04/2025</v>
      </c>
      <c r="D18" s="89" t="s">
        <v>27</v>
      </c>
      <c r="E18" s="89"/>
      <c r="F18" s="89"/>
      <c r="G18" s="89"/>
      <c r="H18" s="89"/>
      <c r="I18" s="89"/>
      <c r="J18" s="89"/>
      <c r="K18" s="44">
        <f>SUMIFS(DATA!$M:$M,DATA!$C:$C,'Chi Phí (HN)'!$C18,DATA!$D:$D,'Chi Phí (HN)'!$K$9)</f>
        <v>7657782</v>
      </c>
      <c r="L18" s="50"/>
    </row>
    <row r="19" spans="1:18" ht="15" customHeight="1">
      <c r="A19" s="57"/>
      <c r="B19" s="60">
        <v>2</v>
      </c>
      <c r="C19" s="103" t="str">
        <f>TEXT(EDATE(C18,1),"mm/yyyy")</f>
        <v>05/2025</v>
      </c>
      <c r="D19" s="89" t="s">
        <v>27</v>
      </c>
      <c r="E19" s="89"/>
      <c r="F19" s="89"/>
      <c r="G19" s="89"/>
      <c r="H19" s="89"/>
      <c r="I19" s="89"/>
      <c r="J19" s="89"/>
      <c r="K19" s="44">
        <f>SUMIFS(DATA!$M:$M,DATA!$C:$C,'Chi Phí (HN)'!$C19,DATA!$D:$D,'Chi Phí (HN)'!$K$9)</f>
        <v>11902142</v>
      </c>
      <c r="L19" s="50"/>
    </row>
    <row r="20" spans="1:18" ht="15" customHeight="1">
      <c r="A20" s="57"/>
      <c r="B20" s="60">
        <v>3</v>
      </c>
      <c r="C20" s="103" t="str">
        <f>TEXT(EDATE(C19,1),"mm/yyyy")</f>
        <v>06/2025</v>
      </c>
      <c r="D20" s="89" t="s">
        <v>27</v>
      </c>
      <c r="E20" s="89"/>
      <c r="F20" s="89"/>
      <c r="G20" s="89"/>
      <c r="H20" s="89"/>
      <c r="I20" s="89"/>
      <c r="J20" s="89"/>
      <c r="K20" s="44">
        <f>SUMIFS(DATA!$M:$M,DATA!$C:$C,'Chi Phí (HN)'!$C20,DATA!$D:$D,'Chi Phí (HN)'!$K$9)</f>
        <v>11110057</v>
      </c>
      <c r="L20" s="50"/>
    </row>
    <row r="21" spans="1:18" ht="15" customHeight="1">
      <c r="A21" s="57"/>
      <c r="B21" s="14"/>
      <c r="C21" s="81"/>
      <c r="D21" s="58"/>
      <c r="E21" s="58"/>
      <c r="F21" s="58"/>
      <c r="G21" s="61"/>
      <c r="H21" s="62"/>
      <c r="I21" s="62"/>
      <c r="J21" s="63" t="s">
        <v>23</v>
      </c>
      <c r="K21" s="194">
        <f>ROUND(SUM(K18:K20),0)</f>
        <v>30669981</v>
      </c>
    </row>
    <row r="22" spans="1:18" ht="15" customHeight="1">
      <c r="A22" s="57"/>
      <c r="B22" s="83"/>
      <c r="C22" s="84"/>
      <c r="D22" s="84"/>
      <c r="E22" s="84"/>
      <c r="F22" s="84"/>
      <c r="G22" s="48"/>
      <c r="H22" s="64"/>
      <c r="I22" s="64"/>
      <c r="J22" s="67" t="s">
        <v>41</v>
      </c>
      <c r="K22" s="195"/>
      <c r="M22"/>
      <c r="N22"/>
      <c r="O22"/>
      <c r="P22"/>
      <c r="Q22"/>
      <c r="R22"/>
    </row>
    <row r="23" spans="1:18" ht="15" customHeight="1">
      <c r="A23" s="57"/>
      <c r="B23" s="14"/>
      <c r="C23" s="58"/>
      <c r="D23" s="82" t="s">
        <v>28</v>
      </c>
      <c r="E23" s="127">
        <v>0.01</v>
      </c>
      <c r="F23" s="82"/>
      <c r="G23" s="47"/>
      <c r="H23" s="65"/>
      <c r="I23" s="65"/>
      <c r="J23" s="101" t="s">
        <v>50</v>
      </c>
      <c r="K23" s="173">
        <f>ROUND($K$21*E23,0)</f>
        <v>306700</v>
      </c>
      <c r="M23"/>
      <c r="N23"/>
      <c r="O23"/>
      <c r="P23"/>
      <c r="Q23"/>
      <c r="R23"/>
    </row>
    <row r="24" spans="1:18" ht="15" customHeight="1">
      <c r="A24" s="57"/>
      <c r="B24" s="83"/>
      <c r="C24" s="84"/>
      <c r="D24" s="85"/>
      <c r="E24" s="128"/>
      <c r="F24" s="85"/>
      <c r="G24" s="48"/>
      <c r="H24" s="64"/>
      <c r="I24" s="64"/>
      <c r="J24" s="98" t="s">
        <v>51</v>
      </c>
      <c r="K24" s="164"/>
      <c r="M24"/>
      <c r="N24"/>
      <c r="O24"/>
      <c r="P24"/>
      <c r="Q24"/>
      <c r="R24"/>
    </row>
    <row r="25" spans="1:18" ht="15" customHeight="1">
      <c r="A25" s="57"/>
      <c r="B25" s="14"/>
      <c r="C25" s="58"/>
      <c r="D25" s="82" t="s">
        <v>28</v>
      </c>
      <c r="E25" s="127">
        <v>0.01</v>
      </c>
      <c r="F25" s="82"/>
      <c r="G25" s="47"/>
      <c r="H25" s="65"/>
      <c r="I25" s="65"/>
      <c r="J25" s="101" t="s">
        <v>38</v>
      </c>
      <c r="K25" s="173">
        <f>ROUND($K$21*E25,0)</f>
        <v>306700</v>
      </c>
      <c r="M25"/>
      <c r="N25"/>
      <c r="O25"/>
      <c r="P25"/>
      <c r="Q25"/>
      <c r="R25"/>
    </row>
    <row r="26" spans="1:18" ht="15" customHeight="1">
      <c r="A26" s="57"/>
      <c r="B26" s="83"/>
      <c r="C26" s="84"/>
      <c r="D26" s="85"/>
      <c r="E26" s="128"/>
      <c r="F26" s="85"/>
      <c r="G26" s="48"/>
      <c r="H26" s="64"/>
      <c r="I26" s="64"/>
      <c r="J26" s="98" t="s">
        <v>52</v>
      </c>
      <c r="K26" s="164"/>
      <c r="M26"/>
      <c r="N26"/>
      <c r="O26"/>
      <c r="P26"/>
      <c r="Q26"/>
      <c r="R26"/>
    </row>
    <row r="27" spans="1:18" ht="15" customHeight="1">
      <c r="A27" s="57"/>
      <c r="B27" s="14"/>
      <c r="C27" s="58"/>
      <c r="D27" s="82" t="s">
        <v>28</v>
      </c>
      <c r="E27" s="127">
        <v>0.01</v>
      </c>
      <c r="F27" s="82"/>
      <c r="G27" s="47"/>
      <c r="H27" s="65"/>
      <c r="I27" s="65"/>
      <c r="J27" s="101" t="s">
        <v>53</v>
      </c>
      <c r="K27" s="173">
        <f>ROUND($K$21*E27,0)</f>
        <v>306700</v>
      </c>
      <c r="M27"/>
      <c r="N27"/>
      <c r="O27"/>
      <c r="P27"/>
      <c r="Q27"/>
      <c r="R27"/>
    </row>
    <row r="28" spans="1:18" ht="15" customHeight="1">
      <c r="A28" s="57"/>
      <c r="B28" s="83"/>
      <c r="C28" s="84"/>
      <c r="D28" s="85"/>
      <c r="E28" s="128"/>
      <c r="F28" s="85"/>
      <c r="G28" s="48"/>
      <c r="H28" s="64"/>
      <c r="I28" s="64"/>
      <c r="J28" s="98" t="s">
        <v>39</v>
      </c>
      <c r="K28" s="164"/>
      <c r="M28"/>
      <c r="N28"/>
      <c r="O28"/>
      <c r="P28"/>
      <c r="Q28"/>
      <c r="R28"/>
    </row>
    <row r="29" spans="1:18" ht="15" hidden="1" customHeight="1">
      <c r="A29" s="57"/>
      <c r="B29" s="14"/>
      <c r="C29" s="58"/>
      <c r="D29" s="82" t="s">
        <v>28</v>
      </c>
      <c r="E29" s="127">
        <v>0</v>
      </c>
      <c r="F29" s="82"/>
      <c r="G29" s="47"/>
      <c r="H29" s="65"/>
      <c r="I29" s="65"/>
      <c r="J29" s="101" t="s">
        <v>54</v>
      </c>
      <c r="K29" s="173">
        <f>ROUND($K$21*E29,0)</f>
        <v>0</v>
      </c>
      <c r="M29"/>
      <c r="N29"/>
      <c r="O29"/>
      <c r="P29"/>
      <c r="Q29"/>
      <c r="R29"/>
    </row>
    <row r="30" spans="1:18" ht="15" hidden="1" customHeight="1">
      <c r="A30" s="57"/>
      <c r="B30" s="83"/>
      <c r="C30" s="84"/>
      <c r="D30" s="85"/>
      <c r="E30" s="128"/>
      <c r="F30" s="85"/>
      <c r="G30" s="48"/>
      <c r="H30" s="64"/>
      <c r="I30" s="64"/>
      <c r="J30" s="98" t="s">
        <v>55</v>
      </c>
      <c r="K30" s="164"/>
      <c r="M30"/>
      <c r="N30"/>
      <c r="O30"/>
      <c r="P30"/>
      <c r="Q30"/>
      <c r="R30"/>
    </row>
    <row r="31" spans="1:18" ht="15" hidden="1" customHeight="1">
      <c r="A31" s="57"/>
      <c r="B31" s="14"/>
      <c r="C31" s="58"/>
      <c r="D31" s="82" t="s">
        <v>28</v>
      </c>
      <c r="E31" s="127">
        <v>0</v>
      </c>
      <c r="F31" s="82"/>
      <c r="G31" s="47"/>
      <c r="H31" s="65"/>
      <c r="I31" s="65"/>
      <c r="J31" s="101" t="s">
        <v>57</v>
      </c>
      <c r="K31" s="173">
        <f>ROUND($K$21*E31,0)</f>
        <v>0</v>
      </c>
      <c r="M31"/>
      <c r="N31"/>
      <c r="O31"/>
      <c r="P31"/>
      <c r="Q31"/>
      <c r="R31"/>
    </row>
    <row r="32" spans="1:18" ht="15" hidden="1" customHeight="1">
      <c r="A32" s="57"/>
      <c r="B32" s="83"/>
      <c r="C32" s="84"/>
      <c r="D32" s="85"/>
      <c r="E32" s="128"/>
      <c r="F32" s="85"/>
      <c r="G32" s="48"/>
      <c r="H32" s="64"/>
      <c r="I32" s="64"/>
      <c r="J32" s="98" t="s">
        <v>56</v>
      </c>
      <c r="K32" s="164"/>
      <c r="M32"/>
      <c r="N32"/>
      <c r="O32"/>
      <c r="P32"/>
      <c r="Q32"/>
      <c r="R32"/>
    </row>
    <row r="33" spans="1:18" ht="15" hidden="1" customHeight="1">
      <c r="A33" s="57"/>
      <c r="B33" s="14"/>
      <c r="C33" s="58"/>
      <c r="D33" s="82" t="s">
        <v>28</v>
      </c>
      <c r="E33" s="127">
        <v>0</v>
      </c>
      <c r="F33" s="82"/>
      <c r="G33" s="47"/>
      <c r="H33" s="65"/>
      <c r="I33" s="65"/>
      <c r="J33" s="101" t="s">
        <v>59</v>
      </c>
      <c r="K33" s="173">
        <f>ROUND($K$21*E33,0)</f>
        <v>0</v>
      </c>
      <c r="M33"/>
      <c r="N33"/>
      <c r="O33"/>
      <c r="P33"/>
      <c r="Q33"/>
      <c r="R33"/>
    </row>
    <row r="34" spans="1:18" ht="15" hidden="1" customHeight="1">
      <c r="A34" s="57"/>
      <c r="B34" s="83"/>
      <c r="C34" s="84"/>
      <c r="D34" s="85"/>
      <c r="E34" s="42"/>
      <c r="F34" s="85"/>
      <c r="G34" s="48"/>
      <c r="H34" s="64"/>
      <c r="I34" s="64"/>
      <c r="J34" s="98" t="s">
        <v>58</v>
      </c>
      <c r="K34" s="164"/>
      <c r="M34"/>
      <c r="N34"/>
      <c r="O34"/>
      <c r="P34"/>
      <c r="Q34"/>
      <c r="R34"/>
    </row>
    <row r="35" spans="1:18" ht="15" customHeight="1">
      <c r="A35" s="111"/>
      <c r="B35" s="92"/>
      <c r="C35" s="76"/>
      <c r="D35" s="94"/>
      <c r="E35" s="94"/>
      <c r="F35" s="94"/>
      <c r="G35" s="95"/>
      <c r="H35" s="41"/>
      <c r="I35" s="41"/>
      <c r="J35" s="119" t="s">
        <v>48</v>
      </c>
      <c r="K35" s="168">
        <f>ROUND(SUM(K23:K34),0)</f>
        <v>920100</v>
      </c>
      <c r="M35"/>
      <c r="N35"/>
      <c r="O35"/>
      <c r="P35"/>
      <c r="Q35"/>
      <c r="R35"/>
    </row>
    <row r="36" spans="1:18" ht="14.25" customHeight="1">
      <c r="A36" s="111"/>
      <c r="B36" s="77"/>
      <c r="C36" s="78"/>
      <c r="D36" s="74"/>
      <c r="E36" s="74"/>
      <c r="F36" s="74"/>
      <c r="G36" s="42"/>
      <c r="H36" s="43"/>
      <c r="I36" s="43"/>
      <c r="J36" s="102" t="s">
        <v>20</v>
      </c>
      <c r="K36" s="169"/>
      <c r="M36"/>
      <c r="N36"/>
      <c r="O36"/>
      <c r="P36"/>
      <c r="Q36"/>
      <c r="R36"/>
    </row>
    <row r="37" spans="1:18" ht="26.25" customHeight="1">
      <c r="A37" s="111"/>
      <c r="B37" s="77"/>
      <c r="C37" s="78"/>
      <c r="D37" s="117" t="s">
        <v>46</v>
      </c>
      <c r="E37" s="126">
        <v>0.08</v>
      </c>
      <c r="F37" s="74"/>
      <c r="G37" s="42"/>
      <c r="H37" s="43"/>
      <c r="I37" s="118"/>
      <c r="J37" s="118" t="s">
        <v>46</v>
      </c>
      <c r="K37" s="121">
        <f>$K35*E37</f>
        <v>73608</v>
      </c>
      <c r="L37" s="108"/>
    </row>
    <row r="38" spans="1:18" s="56" customFormat="1" ht="28.5" customHeight="1" thickBot="1">
      <c r="A38" s="70"/>
      <c r="B38" s="112"/>
      <c r="C38" s="113"/>
      <c r="D38" s="114"/>
      <c r="E38" s="114"/>
      <c r="F38" s="114"/>
      <c r="G38" s="113"/>
      <c r="H38" s="71"/>
      <c r="I38" s="71"/>
      <c r="J38" s="115" t="s">
        <v>47</v>
      </c>
      <c r="K38" s="122">
        <f>SUM(K35:K37)</f>
        <v>993708</v>
      </c>
      <c r="L38" s="69" t="s">
        <v>29</v>
      </c>
      <c r="M38" s="72"/>
    </row>
    <row r="39" spans="1:18">
      <c r="B39" s="12" t="s">
        <v>10</v>
      </c>
      <c r="C39" s="13"/>
      <c r="D39" s="17"/>
      <c r="E39" s="17"/>
      <c r="F39" s="17"/>
      <c r="G39" s="13"/>
      <c r="H39" s="15"/>
      <c r="I39" s="15"/>
      <c r="J39" s="13"/>
      <c r="K39" s="18"/>
    </row>
    <row r="40" spans="1:18" ht="15.75" customHeight="1" thickBot="1">
      <c r="B40" s="19" t="s">
        <v>11</v>
      </c>
      <c r="C40" s="20"/>
      <c r="D40" s="22"/>
      <c r="E40" s="22"/>
      <c r="F40" s="22"/>
      <c r="G40" s="20"/>
      <c r="H40" s="66"/>
      <c r="I40" s="66"/>
      <c r="J40" s="20"/>
      <c r="K40" s="23"/>
      <c r="L40" s="91"/>
    </row>
    <row r="41" spans="1:18" ht="0.75" customHeight="1" thickBot="1">
      <c r="B41" s="24"/>
      <c r="C41" s="25"/>
      <c r="D41" s="25"/>
      <c r="E41" s="25"/>
      <c r="F41" s="25"/>
      <c r="G41" s="25"/>
      <c r="H41" s="25"/>
      <c r="I41" s="25"/>
      <c r="J41" s="25"/>
      <c r="K41" s="26"/>
      <c r="L41" s="91"/>
    </row>
    <row r="42" spans="1:18" ht="31.5" customHeight="1" thickBot="1">
      <c r="B42" s="170" t="str">
        <f ca="1">"Nếu Công ty chúng tôi không nhận được bất kì phản hồi nào từ Nhà cung cấp trước ngày"&amp;" "&amp;TEXT($K6+7,"dd/mm/yyyy")&amp;" Công ty chúng tôi sẽ coi như số tiền trên là đúng và sẽ mặc nhiên cấn trừ công nợ trên hóa đơn tiếp theo."</f>
        <v>Nếu Công ty chúng tôi không nhận được bất kì phản hồi nào từ Nhà cung cấp trước ngày 03/01/2026 Công ty chúng tôi sẽ coi như số tiền trên là đúng và sẽ mặc nhiên cấn trừ công nợ trên hóa đơn tiếp theo.</v>
      </c>
      <c r="C42" s="171"/>
      <c r="D42" s="171"/>
      <c r="E42" s="171"/>
      <c r="F42" s="171"/>
      <c r="G42" s="171"/>
      <c r="H42" s="171"/>
      <c r="I42" s="171"/>
      <c r="J42" s="171"/>
      <c r="K42" s="172"/>
      <c r="L42" s="91"/>
    </row>
    <row r="43" spans="1:18" ht="27.95" customHeight="1" thickBot="1">
      <c r="B43" s="160" t="str">
        <f ca="1">"If we do not receive any feedback before "&amp;TEXT($K6+7,"dd/mm/yyyy")&amp;" , we will asume all figure sent to you is correct and we will automatically deduct from the outstanding balance on next invoices."</f>
        <v>If we do not receive any feedback before 03/01/2026 , we will asume all figure sent to you is correct and we will automatically deduct from the outstanding balance on next invoices.</v>
      </c>
      <c r="C43" s="161"/>
      <c r="D43" s="161"/>
      <c r="E43" s="161"/>
      <c r="F43" s="161"/>
      <c r="G43" s="161"/>
      <c r="H43" s="161"/>
      <c r="I43" s="161"/>
      <c r="J43" s="161"/>
      <c r="K43" s="162"/>
      <c r="L43" s="91"/>
    </row>
    <row r="44" spans="1:18">
      <c r="B44" s="27"/>
      <c r="C44" s="27"/>
      <c r="D44" s="28"/>
      <c r="E44" s="28"/>
      <c r="F44" s="28"/>
      <c r="G44" s="27"/>
      <c r="H44" s="27"/>
      <c r="I44" s="27"/>
      <c r="J44" s="27"/>
      <c r="K44" s="27"/>
    </row>
    <row r="45" spans="1:18" ht="27.75" customHeight="1">
      <c r="B45" s="165" t="s">
        <v>30</v>
      </c>
      <c r="C45" s="166"/>
      <c r="D45" s="166"/>
      <c r="E45" s="139"/>
      <c r="F45" s="139"/>
      <c r="H45" s="167" t="s">
        <v>31</v>
      </c>
      <c r="I45" s="167"/>
      <c r="J45" s="167"/>
      <c r="K45" s="167"/>
      <c r="L45" s="51"/>
    </row>
    <row r="46" spans="1:18" ht="147.75" customHeight="1">
      <c r="A46" s="9"/>
      <c r="B46" s="2" t="s">
        <v>19</v>
      </c>
      <c r="C46" s="2"/>
      <c r="D46" s="31"/>
      <c r="E46" s="16"/>
      <c r="F46" s="16"/>
      <c r="H46" s="30" t="s">
        <v>13</v>
      </c>
      <c r="I46" s="32"/>
      <c r="J46" s="31"/>
      <c r="K46" s="29"/>
      <c r="L46" s="35"/>
    </row>
    <row r="47" spans="1:18" ht="144" customHeight="1">
      <c r="A47" s="9"/>
      <c r="C47" s="15"/>
      <c r="D47" s="87"/>
      <c r="E47" s="16"/>
      <c r="F47" s="16"/>
      <c r="H47" s="32"/>
      <c r="I47" s="32"/>
      <c r="J47" s="88"/>
      <c r="K47" s="88"/>
      <c r="L47" s="35"/>
    </row>
    <row r="48" spans="1:18">
      <c r="A48" s="9"/>
      <c r="B48" s="2" t="s">
        <v>14</v>
      </c>
      <c r="C48" s="2"/>
      <c r="D48" s="16"/>
      <c r="E48" s="16"/>
      <c r="F48" s="16"/>
      <c r="H48" s="30" t="s">
        <v>15</v>
      </c>
      <c r="I48" s="30"/>
      <c r="J48" s="16"/>
      <c r="K48" s="15"/>
      <c r="L48" s="35"/>
    </row>
    <row r="49" spans="9:10" hidden="1">
      <c r="I49" s="15"/>
      <c r="J49" s="15"/>
    </row>
    <row r="50" spans="9:10">
      <c r="I50" s="15"/>
      <c r="J50" s="46"/>
    </row>
    <row r="51" spans="9:10">
      <c r="I51" s="15"/>
      <c r="J51" s="15"/>
    </row>
  </sheetData>
  <mergeCells count="22">
    <mergeCell ref="B43:K43"/>
    <mergeCell ref="B45:D45"/>
    <mergeCell ref="H45:K45"/>
    <mergeCell ref="K27:K28"/>
    <mergeCell ref="K29:K30"/>
    <mergeCell ref="K31:K32"/>
    <mergeCell ref="K33:K34"/>
    <mergeCell ref="K35:K36"/>
    <mergeCell ref="B42:K42"/>
    <mergeCell ref="K25:K26"/>
    <mergeCell ref="D6:F6"/>
    <mergeCell ref="D9:I10"/>
    <mergeCell ref="K9:K10"/>
    <mergeCell ref="D11:K12"/>
    <mergeCell ref="B14:K14"/>
    <mergeCell ref="B15:C15"/>
    <mergeCell ref="D15:K15"/>
    <mergeCell ref="B16:C16"/>
    <mergeCell ref="D16:K16"/>
    <mergeCell ref="D17:J17"/>
    <mergeCell ref="K21:K22"/>
    <mergeCell ref="K23:K24"/>
  </mergeCells>
  <conditionalFormatting sqref="B17:C17 A15:A24">
    <cfRule type="cellIs" dxfId="24" priority="10" stopIfTrue="1" operator="equal">
      <formula>0</formula>
    </cfRule>
  </conditionalFormatting>
  <conditionalFormatting sqref="D6:F6">
    <cfRule type="cellIs" dxfId="23" priority="8" operator="equal">
      <formula>0</formula>
    </cfRule>
    <cfRule type="cellIs" dxfId="22" priority="9" stopIfTrue="1" operator="equal">
      <formula>Jan-0</formula>
    </cfRule>
  </conditionalFormatting>
  <conditionalFormatting sqref="A25:A28">
    <cfRule type="cellIs" dxfId="21" priority="7" stopIfTrue="1" operator="equal">
      <formula>0</formula>
    </cfRule>
  </conditionalFormatting>
  <conditionalFormatting sqref="A33:A34">
    <cfRule type="cellIs" dxfId="20" priority="6" stopIfTrue="1" operator="equal">
      <formula>0</formula>
    </cfRule>
  </conditionalFormatting>
  <conditionalFormatting sqref="A29:A30">
    <cfRule type="cellIs" dxfId="19" priority="4" stopIfTrue="1" operator="equal">
      <formula>0</formula>
    </cfRule>
  </conditionalFormatting>
  <conditionalFormatting sqref="B18:B20">
    <cfRule type="cellIs" dxfId="18" priority="5" stopIfTrue="1" operator="equal">
      <formula>0</formula>
    </cfRule>
  </conditionalFormatting>
  <conditionalFormatting sqref="A31:A32">
    <cfRule type="cellIs" dxfId="17" priority="3" stopIfTrue="1" operator="equal">
      <formula>0</formula>
    </cfRule>
  </conditionalFormatting>
  <conditionalFormatting sqref="A37">
    <cfRule type="cellIs" dxfId="16" priority="1" stopIfTrue="1" operator="equal">
      <formula>0</formula>
    </cfRule>
  </conditionalFormatting>
  <conditionalFormatting sqref="A35:A36">
    <cfRule type="cellIs" dxfId="15" priority="2" stopIfTrue="1" operator="equal">
      <formula>0</formula>
    </cfRule>
  </conditionalFormatting>
  <dataValidations count="1">
    <dataValidation type="list" allowBlank="1" showInputMessage="1" showErrorMessage="1" sqref="K5">
      <formula1>OI</formula1>
    </dataValidation>
  </dataValidations>
  <pageMargins left="0.7" right="0.7" top="0.75" bottom="0.75" header="0.3" footer="0.3"/>
  <pageSetup paperSize="9"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Check Box 1">
              <controlPr defaultSize="0" autoFill="0" autoLine="0" autoPict="0">
                <anchor moveWithCells="1">
                  <from>
                    <xdr:col>3</xdr:col>
                    <xdr:colOff>0</xdr:colOff>
                    <xdr:row>38</xdr:row>
                    <xdr:rowOff>0</xdr:rowOff>
                  </from>
                  <to>
                    <xdr:col>5</xdr:col>
                    <xdr:colOff>647700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38</xdr:row>
                    <xdr:rowOff>9525</xdr:rowOff>
                  </from>
                  <to>
                    <xdr:col>9</xdr:col>
                    <xdr:colOff>390525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3</xdr:col>
                    <xdr:colOff>0</xdr:colOff>
                    <xdr:row>38</xdr:row>
                    <xdr:rowOff>180975</xdr:rowOff>
                  </from>
                  <to>
                    <xdr:col>7</xdr:col>
                    <xdr:colOff>142875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Check Box 4">
              <controlPr defaultSize="0" autoFill="0" autoLine="0" autoPict="0">
                <anchor moveWithCells="1">
                  <from>
                    <xdr:col>7</xdr:col>
                    <xdr:colOff>0</xdr:colOff>
                    <xdr:row>39</xdr:row>
                    <xdr:rowOff>0</xdr:rowOff>
                  </from>
                  <to>
                    <xdr:col>8</xdr:col>
                    <xdr:colOff>238125</xdr:colOff>
                    <xdr:row>39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3:R59"/>
  <sheetViews>
    <sheetView topLeftCell="A7" zoomScale="85" zoomScaleNormal="85" workbookViewId="0">
      <selection activeCell="D11" sqref="D11:K12"/>
    </sheetView>
  </sheetViews>
  <sheetFormatPr defaultColWidth="9" defaultRowHeight="15"/>
  <cols>
    <col min="1" max="1" width="3.42578125" style="52" customWidth="1"/>
    <col min="2" max="2" width="8.7109375" style="1" customWidth="1"/>
    <col min="3" max="3" width="16.85546875" style="1" customWidth="1"/>
    <col min="4" max="4" width="12.5703125" style="2" customWidth="1"/>
    <col min="5" max="5" width="10.28515625" style="2" customWidth="1"/>
    <col min="6" max="6" width="12.28515625" style="2" customWidth="1"/>
    <col min="7" max="7" width="12.85546875" style="1" customWidth="1"/>
    <col min="8" max="8" width="11.28515625" style="1" customWidth="1"/>
    <col min="9" max="9" width="5.28515625" style="1" customWidth="1"/>
    <col min="10" max="10" width="12.5703125" style="1" customWidth="1"/>
    <col min="11" max="11" width="20.140625" style="1" customWidth="1"/>
    <col min="12" max="12" width="16.42578125" style="49" customWidth="1"/>
    <col min="13" max="13" width="14.7109375" style="11" customWidth="1"/>
    <col min="14" max="16384" width="9" style="1"/>
  </cols>
  <sheetData>
    <row r="3" spans="1:13">
      <c r="D3" s="90"/>
      <c r="E3" s="1"/>
      <c r="F3" s="1"/>
      <c r="K3" s="3" t="s">
        <v>37</v>
      </c>
    </row>
    <row r="4" spans="1:13" ht="15" customHeight="1">
      <c r="D4" s="1"/>
      <c r="E4" s="1"/>
      <c r="F4" s="1"/>
    </row>
    <row r="5" spans="1:13" ht="20.25">
      <c r="B5" s="53" t="s">
        <v>0</v>
      </c>
      <c r="D5" s="5"/>
      <c r="E5" s="5"/>
      <c r="F5" s="5"/>
      <c r="G5" s="5"/>
      <c r="H5" s="5"/>
      <c r="I5" s="5"/>
      <c r="J5" s="3" t="s">
        <v>1</v>
      </c>
      <c r="K5" s="104"/>
      <c r="L5" s="90"/>
    </row>
    <row r="6" spans="1:13" s="11" customFormat="1">
      <c r="A6" s="52"/>
      <c r="B6" s="1"/>
      <c r="C6" s="3"/>
      <c r="D6" s="174"/>
      <c r="E6" s="175"/>
      <c r="F6" s="175"/>
      <c r="G6" s="5"/>
      <c r="H6" s="5"/>
      <c r="I6" s="5"/>
      <c r="J6" s="3" t="s">
        <v>2</v>
      </c>
      <c r="K6" s="99">
        <f ca="1">NOW()</f>
        <v>46018.405237384257</v>
      </c>
      <c r="L6" s="68"/>
    </row>
    <row r="7" spans="1:13" s="15" customFormat="1" ht="15.75">
      <c r="A7" s="134"/>
      <c r="B7" s="75"/>
      <c r="C7" s="75"/>
      <c r="D7" s="75"/>
      <c r="E7" s="75"/>
      <c r="F7" s="75"/>
      <c r="G7" s="75"/>
      <c r="H7" s="75"/>
      <c r="I7" s="75"/>
      <c r="J7" s="130" t="s">
        <v>34</v>
      </c>
      <c r="K7" s="131" t="s">
        <v>35</v>
      </c>
      <c r="L7" s="109"/>
      <c r="M7" s="35"/>
    </row>
    <row r="8" spans="1:13" ht="16.5" thickBot="1">
      <c r="A8" s="9"/>
      <c r="B8" s="6"/>
      <c r="C8" s="6"/>
      <c r="D8" s="6"/>
      <c r="E8" s="6"/>
      <c r="F8" s="6"/>
      <c r="G8" s="6"/>
      <c r="H8" s="6"/>
      <c r="I8" s="6"/>
      <c r="J8" s="96" t="s">
        <v>78</v>
      </c>
      <c r="K8" s="133" t="str">
        <f>INDEX(DATA!$A:$A,MATCH('Hỗ Trợ (HN)'!$K$9,DATA!$D:$D,0))</f>
        <v>HN</v>
      </c>
      <c r="L8" s="108"/>
    </row>
    <row r="9" spans="1:13" s="11" customFormat="1" ht="17.25" customHeight="1">
      <c r="A9" s="52"/>
      <c r="B9" s="54" t="s">
        <v>3</v>
      </c>
      <c r="C9" s="1"/>
      <c r="D9" s="180" t="str">
        <f>DATA!$G$2</f>
        <v>CÔNG TY TNHH MỘT THÀNH VIÊN THƯƠNG MẠI VÀ DỊCH VỤ NGỌC THƠM</v>
      </c>
      <c r="E9" s="180"/>
      <c r="F9" s="180"/>
      <c r="G9" s="180"/>
      <c r="H9" s="180"/>
      <c r="I9" s="180"/>
      <c r="J9" s="97" t="s">
        <v>4</v>
      </c>
      <c r="K9" s="177" t="s">
        <v>107</v>
      </c>
      <c r="L9" s="49"/>
    </row>
    <row r="10" spans="1:13" s="11" customFormat="1" ht="12.75" customHeight="1">
      <c r="A10" s="52"/>
      <c r="B10" s="55" t="s">
        <v>5</v>
      </c>
      <c r="C10" s="1"/>
      <c r="D10" s="179"/>
      <c r="E10" s="179"/>
      <c r="F10" s="179"/>
      <c r="G10" s="179"/>
      <c r="H10" s="179"/>
      <c r="I10" s="179"/>
      <c r="J10" s="100" t="s">
        <v>6</v>
      </c>
      <c r="K10" s="178"/>
      <c r="L10" s="49"/>
    </row>
    <row r="11" spans="1:13" s="11" customFormat="1" ht="24" customHeight="1">
      <c r="A11" s="52"/>
      <c r="B11" s="7" t="s">
        <v>32</v>
      </c>
      <c r="C11" s="1"/>
      <c r="D11" s="179" t="s">
        <v>127</v>
      </c>
      <c r="E11" s="179"/>
      <c r="F11" s="179"/>
      <c r="G11" s="179"/>
      <c r="H11" s="179"/>
      <c r="I11" s="179"/>
      <c r="J11" s="179"/>
      <c r="K11" s="179"/>
      <c r="L11" s="49"/>
    </row>
    <row r="12" spans="1:13" s="11" customFormat="1" ht="14.25" customHeight="1">
      <c r="A12" s="52"/>
      <c r="B12" s="55" t="s">
        <v>7</v>
      </c>
      <c r="C12" s="1"/>
      <c r="D12" s="179"/>
      <c r="E12" s="179"/>
      <c r="F12" s="179"/>
      <c r="G12" s="179"/>
      <c r="H12" s="179"/>
      <c r="I12" s="179"/>
      <c r="J12" s="179"/>
      <c r="K12" s="179"/>
      <c r="L12" s="49"/>
    </row>
    <row r="13" spans="1:13" s="11" customFormat="1" ht="14.25" customHeight="1" thickBot="1">
      <c r="A13" s="52"/>
      <c r="B13" s="55"/>
      <c r="C13" s="1"/>
      <c r="D13" s="138"/>
      <c r="E13" s="138"/>
      <c r="F13" s="138"/>
      <c r="G13" s="138"/>
      <c r="H13" s="138"/>
      <c r="I13" s="138"/>
      <c r="J13" s="138"/>
      <c r="K13" s="138"/>
      <c r="L13" s="49"/>
    </row>
    <row r="14" spans="1:13" s="11" customFormat="1" ht="16.5" thickBot="1">
      <c r="A14" s="52"/>
      <c r="B14" s="204" t="s">
        <v>8</v>
      </c>
      <c r="C14" s="205"/>
      <c r="D14" s="205"/>
      <c r="E14" s="205"/>
      <c r="F14" s="205"/>
      <c r="G14" s="205"/>
      <c r="H14" s="205"/>
      <c r="I14" s="205"/>
      <c r="J14" s="205"/>
      <c r="K14" s="206"/>
      <c r="L14" s="49"/>
    </row>
    <row r="15" spans="1:13" s="11" customFormat="1" ht="19.5">
      <c r="A15" s="57"/>
      <c r="B15" s="196" t="s">
        <v>9</v>
      </c>
      <c r="C15" s="197"/>
      <c r="D15" s="184" t="str">
        <f>"Hỗ Trợ theo thỏa thuận thương mại 2025 - Tháng "&amp;C18&amp;", "&amp;C19&amp;", "&amp;C20</f>
        <v>Hỗ Trợ theo thỏa thuận thương mại 2025 - Tháng 04/2025, 05/2025, 06/2025</v>
      </c>
      <c r="E15" s="185"/>
      <c r="F15" s="185"/>
      <c r="G15" s="185"/>
      <c r="H15" s="185"/>
      <c r="I15" s="185"/>
      <c r="J15" s="185"/>
      <c r="K15" s="186"/>
      <c r="L15" s="49"/>
    </row>
    <row r="16" spans="1:13" s="11" customFormat="1">
      <c r="A16" s="57"/>
      <c r="B16" s="198" t="s">
        <v>17</v>
      </c>
      <c r="C16" s="199"/>
      <c r="D16" s="187" t="str">
        <f>"Support under Trade Agreement 2025 – from "&amp;C18&amp;", "&amp;C19&amp;", "&amp;C20</f>
        <v>Support under Trade Agreement 2025 – from 04/2025, 05/2025, 06/2025</v>
      </c>
      <c r="E16" s="188"/>
      <c r="F16" s="188"/>
      <c r="G16" s="188"/>
      <c r="H16" s="188"/>
      <c r="I16" s="188"/>
      <c r="J16" s="188"/>
      <c r="K16" s="189"/>
      <c r="L16" s="49"/>
    </row>
    <row r="17" spans="1:18" s="11" customFormat="1" ht="15" customHeight="1">
      <c r="A17" s="57"/>
      <c r="B17" s="59" t="s">
        <v>22</v>
      </c>
      <c r="C17" s="107" t="s">
        <v>26</v>
      </c>
      <c r="D17" s="200" t="s">
        <v>24</v>
      </c>
      <c r="E17" s="201"/>
      <c r="F17" s="201"/>
      <c r="G17" s="202"/>
      <c r="H17" s="202"/>
      <c r="I17" s="202"/>
      <c r="J17" s="203"/>
      <c r="K17" s="80" t="s">
        <v>21</v>
      </c>
      <c r="L17" s="49"/>
    </row>
    <row r="18" spans="1:18" s="11" customFormat="1" ht="15" customHeight="1">
      <c r="A18" s="57"/>
      <c r="B18" s="60">
        <v>1</v>
      </c>
      <c r="C18" s="103" t="str">
        <f>DATA!$C$2</f>
        <v>04/2025</v>
      </c>
      <c r="D18" s="89" t="s">
        <v>27</v>
      </c>
      <c r="E18" s="89"/>
      <c r="F18" s="89"/>
      <c r="G18" s="89"/>
      <c r="H18" s="89"/>
      <c r="I18" s="89"/>
      <c r="J18" s="89"/>
      <c r="K18" s="44">
        <f>SUMIFS(DATA!$M:$M,DATA!$C:$C,'Hỗ Trợ (HN)'!$C18,DATA!$D:$D,'Hỗ Trợ (HN)'!$K$9)</f>
        <v>7657782</v>
      </c>
      <c r="L18" s="50" t="s">
        <v>343</v>
      </c>
    </row>
    <row r="19" spans="1:18" s="11" customFormat="1" ht="15" customHeight="1">
      <c r="A19" s="57"/>
      <c r="B19" s="60">
        <v>2</v>
      </c>
      <c r="C19" s="103" t="str">
        <f>TEXT(EDATE(C18,1),"mm/yyyy")</f>
        <v>05/2025</v>
      </c>
      <c r="D19" s="89" t="s">
        <v>27</v>
      </c>
      <c r="E19" s="89"/>
      <c r="F19" s="89"/>
      <c r="G19" s="89"/>
      <c r="H19" s="89"/>
      <c r="I19" s="89"/>
      <c r="J19" s="89"/>
      <c r="K19" s="44">
        <f>SUMIFS(DATA!$M:$M,DATA!$C:$C,'Hỗ Trợ (HN)'!$C19,DATA!$D:$D,'Hỗ Trợ (HN)'!$K$9)</f>
        <v>11902142</v>
      </c>
      <c r="L19" s="50" t="s">
        <v>343</v>
      </c>
      <c r="M19"/>
      <c r="N19"/>
      <c r="O19"/>
      <c r="P19"/>
      <c r="Q19"/>
      <c r="R19"/>
    </row>
    <row r="20" spans="1:18" s="11" customFormat="1" ht="15" customHeight="1">
      <c r="A20" s="57"/>
      <c r="B20" s="60">
        <v>3</v>
      </c>
      <c r="C20" s="103" t="str">
        <f>TEXT(EDATE(C19,1),"mm/yyyy")</f>
        <v>06/2025</v>
      </c>
      <c r="D20" s="89" t="s">
        <v>27</v>
      </c>
      <c r="E20" s="89"/>
      <c r="F20" s="89"/>
      <c r="G20" s="89"/>
      <c r="H20" s="89"/>
      <c r="I20" s="89"/>
      <c r="J20" s="89"/>
      <c r="K20" s="44">
        <f>SUMIFS(DATA!$M:$M,DATA!$C:$C,'Hỗ Trợ (HN)'!$C20,DATA!$D:$D,'Hỗ Trợ (HN)'!$K$9)</f>
        <v>11110057</v>
      </c>
      <c r="L20" s="50" t="s">
        <v>343</v>
      </c>
      <c r="M20"/>
      <c r="N20"/>
      <c r="O20"/>
      <c r="P20"/>
      <c r="Q20"/>
      <c r="R20"/>
    </row>
    <row r="21" spans="1:18" s="11" customFormat="1" ht="15" customHeight="1">
      <c r="A21" s="57"/>
      <c r="B21" s="14"/>
      <c r="C21" s="81"/>
      <c r="D21" s="58"/>
      <c r="E21" s="58"/>
      <c r="F21" s="58"/>
      <c r="G21" s="61"/>
      <c r="H21" s="62"/>
      <c r="I21" s="62"/>
      <c r="J21" s="63" t="s">
        <v>23</v>
      </c>
      <c r="K21" s="194">
        <f>ROUND(SUM(K18:K20),0)</f>
        <v>30669981</v>
      </c>
      <c r="L21" s="49"/>
      <c r="M21"/>
      <c r="N21"/>
      <c r="O21"/>
      <c r="P21"/>
      <c r="Q21"/>
      <c r="R21"/>
    </row>
    <row r="22" spans="1:18" s="11" customFormat="1" ht="15" customHeight="1">
      <c r="A22" s="57"/>
      <c r="B22" s="83"/>
      <c r="C22" s="84"/>
      <c r="D22" s="84"/>
      <c r="E22" s="84"/>
      <c r="F22" s="84"/>
      <c r="G22" s="48"/>
      <c r="H22" s="64"/>
      <c r="I22" s="64"/>
      <c r="J22" s="67" t="s">
        <v>41</v>
      </c>
      <c r="K22" s="195"/>
      <c r="L22" s="49"/>
      <c r="M22"/>
      <c r="N22"/>
      <c r="O22"/>
      <c r="P22"/>
      <c r="Q22"/>
      <c r="R22"/>
    </row>
    <row r="23" spans="1:18" s="11" customFormat="1" ht="15" customHeight="1">
      <c r="A23" s="57"/>
      <c r="B23" s="14"/>
      <c r="C23" s="58"/>
      <c r="D23" s="82" t="s">
        <v>28</v>
      </c>
      <c r="E23" s="127">
        <v>0.05</v>
      </c>
      <c r="F23" s="82"/>
      <c r="G23" s="47"/>
      <c r="H23" s="65"/>
      <c r="I23" s="65"/>
      <c r="J23" s="101" t="s">
        <v>36</v>
      </c>
      <c r="K23" s="173">
        <f>ROUND($K$21*E23,0)</f>
        <v>1533499</v>
      </c>
      <c r="L23" s="49"/>
      <c r="M23"/>
      <c r="N23"/>
      <c r="O23"/>
      <c r="P23"/>
      <c r="Q23"/>
      <c r="R23"/>
    </row>
    <row r="24" spans="1:18" s="11" customFormat="1" ht="15" customHeight="1">
      <c r="A24" s="57"/>
      <c r="B24" s="83"/>
      <c r="C24" s="84"/>
      <c r="D24" s="85"/>
      <c r="E24" s="128"/>
      <c r="F24" s="85"/>
      <c r="G24" s="48"/>
      <c r="H24" s="64"/>
      <c r="I24" s="64"/>
      <c r="J24" s="98" t="s">
        <v>60</v>
      </c>
      <c r="K24" s="164"/>
      <c r="L24" s="49"/>
      <c r="M24"/>
      <c r="N24"/>
      <c r="O24"/>
      <c r="P24"/>
      <c r="Q24"/>
      <c r="R24"/>
    </row>
    <row r="25" spans="1:18" s="11" customFormat="1" ht="15" hidden="1" customHeight="1">
      <c r="A25" s="57"/>
      <c r="B25" s="14"/>
      <c r="C25" s="58"/>
      <c r="D25" s="82" t="s">
        <v>28</v>
      </c>
      <c r="E25" s="127">
        <v>0</v>
      </c>
      <c r="F25" s="82"/>
      <c r="G25" s="47"/>
      <c r="H25" s="65"/>
      <c r="I25" s="65"/>
      <c r="J25" s="101" t="s">
        <v>70</v>
      </c>
      <c r="K25" s="173">
        <f>ROUND($K$21*E25,0)</f>
        <v>0</v>
      </c>
      <c r="L25" s="49"/>
      <c r="M25"/>
      <c r="N25"/>
      <c r="O25"/>
      <c r="P25"/>
      <c r="Q25"/>
      <c r="R25"/>
    </row>
    <row r="26" spans="1:18" s="11" customFormat="1" ht="15" hidden="1" customHeight="1">
      <c r="A26" s="57"/>
      <c r="B26" s="83"/>
      <c r="C26" s="84"/>
      <c r="D26" s="85"/>
      <c r="E26" s="128"/>
      <c r="F26" s="85"/>
      <c r="G26" s="48"/>
      <c r="H26" s="64"/>
      <c r="I26" s="64"/>
      <c r="J26" s="98" t="s">
        <v>61</v>
      </c>
      <c r="K26" s="164"/>
      <c r="L26" s="49"/>
      <c r="M26"/>
      <c r="N26"/>
      <c r="O26"/>
      <c r="P26"/>
      <c r="Q26"/>
      <c r="R26"/>
    </row>
    <row r="27" spans="1:18" s="11" customFormat="1" ht="15" hidden="1" customHeight="1">
      <c r="A27" s="57"/>
      <c r="B27" s="14"/>
      <c r="C27" s="58"/>
      <c r="D27" s="82" t="s">
        <v>28</v>
      </c>
      <c r="E27" s="127">
        <v>0</v>
      </c>
      <c r="F27" s="82"/>
      <c r="G27" s="47"/>
      <c r="H27" s="65"/>
      <c r="I27" s="65"/>
      <c r="J27" s="101" t="s">
        <v>71</v>
      </c>
      <c r="K27" s="173">
        <f>ROUND($K$21*E27,0)</f>
        <v>0</v>
      </c>
      <c r="L27" s="49"/>
      <c r="M27"/>
      <c r="N27"/>
      <c r="O27"/>
      <c r="P27"/>
      <c r="Q27"/>
      <c r="R27"/>
    </row>
    <row r="28" spans="1:18" s="11" customFormat="1" ht="15" hidden="1" customHeight="1">
      <c r="A28" s="57"/>
      <c r="B28" s="83"/>
      <c r="C28" s="84"/>
      <c r="D28" s="85"/>
      <c r="E28" s="128"/>
      <c r="F28" s="85"/>
      <c r="G28" s="48"/>
      <c r="H28" s="64"/>
      <c r="I28" s="64"/>
      <c r="J28" s="98" t="s">
        <v>62</v>
      </c>
      <c r="K28" s="164"/>
      <c r="L28" s="49"/>
      <c r="M28"/>
      <c r="N28"/>
      <c r="O28"/>
      <c r="P28"/>
      <c r="Q28"/>
      <c r="R28"/>
    </row>
    <row r="29" spans="1:18" s="11" customFormat="1" ht="15" hidden="1" customHeight="1">
      <c r="A29" s="57"/>
      <c r="B29" s="14"/>
      <c r="C29" s="58"/>
      <c r="D29" s="82" t="s">
        <v>28</v>
      </c>
      <c r="E29" s="127">
        <v>0</v>
      </c>
      <c r="F29" s="82"/>
      <c r="G29" s="47"/>
      <c r="H29" s="65"/>
      <c r="I29" s="65"/>
      <c r="J29" s="101" t="s">
        <v>72</v>
      </c>
      <c r="K29" s="173">
        <f>ROUND($K$21*E29,0)</f>
        <v>0</v>
      </c>
      <c r="L29" s="49"/>
      <c r="M29"/>
      <c r="N29"/>
      <c r="O29"/>
      <c r="P29"/>
      <c r="Q29"/>
      <c r="R29"/>
    </row>
    <row r="30" spans="1:18" s="11" customFormat="1" ht="15" hidden="1" customHeight="1">
      <c r="A30" s="57"/>
      <c r="B30" s="83"/>
      <c r="C30" s="84"/>
      <c r="D30" s="85"/>
      <c r="E30" s="128"/>
      <c r="F30" s="85"/>
      <c r="G30" s="48"/>
      <c r="H30" s="64"/>
      <c r="I30" s="64"/>
      <c r="J30" s="98" t="s">
        <v>63</v>
      </c>
      <c r="K30" s="164"/>
      <c r="L30" s="49"/>
      <c r="M30"/>
      <c r="N30"/>
      <c r="O30"/>
      <c r="P30"/>
      <c r="Q30"/>
      <c r="R30"/>
    </row>
    <row r="31" spans="1:18" s="11" customFormat="1" ht="15" hidden="1" customHeight="1">
      <c r="A31" s="57"/>
      <c r="B31" s="14"/>
      <c r="C31" s="58"/>
      <c r="D31" s="82" t="s">
        <v>28</v>
      </c>
      <c r="E31" s="127">
        <v>0</v>
      </c>
      <c r="F31" s="82"/>
      <c r="G31" s="47"/>
      <c r="H31" s="65"/>
      <c r="I31" s="65"/>
      <c r="J31" s="101" t="s">
        <v>73</v>
      </c>
      <c r="K31" s="173">
        <f>ROUND($K$21*E31,0)</f>
        <v>0</v>
      </c>
      <c r="L31" s="49"/>
      <c r="M31"/>
      <c r="N31"/>
      <c r="O31"/>
      <c r="P31"/>
      <c r="Q31"/>
      <c r="R31"/>
    </row>
    <row r="32" spans="1:18" s="11" customFormat="1" ht="15" hidden="1" customHeight="1">
      <c r="A32" s="57"/>
      <c r="B32" s="83"/>
      <c r="C32" s="84"/>
      <c r="D32" s="85"/>
      <c r="E32" s="128"/>
      <c r="F32" s="85"/>
      <c r="G32" s="48"/>
      <c r="H32" s="64"/>
      <c r="I32" s="64"/>
      <c r="J32" s="98" t="s">
        <v>64</v>
      </c>
      <c r="K32" s="164"/>
      <c r="L32" s="49"/>
      <c r="M32"/>
      <c r="N32"/>
      <c r="O32"/>
      <c r="P32"/>
      <c r="Q32"/>
      <c r="R32"/>
    </row>
    <row r="33" spans="1:18" s="11" customFormat="1" ht="15" hidden="1" customHeight="1">
      <c r="A33" s="57"/>
      <c r="B33" s="14"/>
      <c r="C33" s="58"/>
      <c r="D33" s="82" t="s">
        <v>28</v>
      </c>
      <c r="E33" s="127">
        <v>0</v>
      </c>
      <c r="F33" s="82"/>
      <c r="G33" s="47"/>
      <c r="H33" s="65"/>
      <c r="I33" s="65"/>
      <c r="J33" s="101" t="s">
        <v>74</v>
      </c>
      <c r="K33" s="173">
        <f>ROUND($K$21*E33,0)</f>
        <v>0</v>
      </c>
      <c r="L33" s="49"/>
      <c r="M33"/>
      <c r="N33"/>
      <c r="O33"/>
      <c r="P33"/>
      <c r="Q33"/>
      <c r="R33"/>
    </row>
    <row r="34" spans="1:18" s="11" customFormat="1" ht="15" hidden="1" customHeight="1">
      <c r="A34" s="57"/>
      <c r="B34" s="83"/>
      <c r="C34" s="84"/>
      <c r="D34" s="85"/>
      <c r="E34" s="128"/>
      <c r="F34" s="85"/>
      <c r="G34" s="48"/>
      <c r="H34" s="64"/>
      <c r="I34" s="64"/>
      <c r="J34" s="98" t="s">
        <v>65</v>
      </c>
      <c r="K34" s="164"/>
      <c r="L34" s="49"/>
      <c r="M34"/>
      <c r="N34"/>
      <c r="O34"/>
      <c r="P34"/>
      <c r="Q34"/>
      <c r="R34"/>
    </row>
    <row r="35" spans="1:18" s="11" customFormat="1" ht="15" hidden="1" customHeight="1">
      <c r="A35" s="57"/>
      <c r="B35" s="14"/>
      <c r="C35" s="58"/>
      <c r="D35" s="82" t="s">
        <v>28</v>
      </c>
      <c r="E35" s="127">
        <v>0</v>
      </c>
      <c r="F35" s="82"/>
      <c r="G35" s="47"/>
      <c r="H35" s="65"/>
      <c r="I35" s="65"/>
      <c r="J35" s="101" t="s">
        <v>75</v>
      </c>
      <c r="K35" s="173">
        <f>ROUND($K$21*E35,0)</f>
        <v>0</v>
      </c>
      <c r="L35" s="49"/>
      <c r="M35"/>
      <c r="N35"/>
      <c r="O35"/>
      <c r="P35"/>
      <c r="Q35"/>
      <c r="R35"/>
    </row>
    <row r="36" spans="1:18" s="11" customFormat="1" ht="15" hidden="1" customHeight="1">
      <c r="A36" s="57"/>
      <c r="B36" s="83"/>
      <c r="C36" s="84"/>
      <c r="D36" s="85"/>
      <c r="E36" s="128"/>
      <c r="F36" s="85"/>
      <c r="G36" s="48"/>
      <c r="H36" s="64"/>
      <c r="I36" s="64"/>
      <c r="J36" s="98" t="s">
        <v>66</v>
      </c>
      <c r="K36" s="164"/>
      <c r="L36" s="49"/>
      <c r="M36"/>
      <c r="N36"/>
      <c r="O36"/>
      <c r="P36"/>
      <c r="Q36"/>
      <c r="R36"/>
    </row>
    <row r="37" spans="1:18" s="11" customFormat="1" ht="15" hidden="1" customHeight="1">
      <c r="A37" s="57"/>
      <c r="B37" s="14"/>
      <c r="C37" s="58"/>
      <c r="D37" s="82" t="s">
        <v>28</v>
      </c>
      <c r="E37" s="127">
        <v>0</v>
      </c>
      <c r="F37" s="82"/>
      <c r="G37" s="47"/>
      <c r="H37" s="65"/>
      <c r="I37" s="65"/>
      <c r="J37" s="101" t="s">
        <v>76</v>
      </c>
      <c r="K37" s="173">
        <f>ROUND($K$21*E37,0)</f>
        <v>0</v>
      </c>
      <c r="L37" s="49"/>
      <c r="M37"/>
      <c r="N37"/>
      <c r="O37"/>
      <c r="P37"/>
      <c r="Q37"/>
      <c r="R37"/>
    </row>
    <row r="38" spans="1:18" s="11" customFormat="1" ht="15" hidden="1" customHeight="1">
      <c r="A38" s="57"/>
      <c r="B38" s="83"/>
      <c r="C38" s="84"/>
      <c r="D38" s="85"/>
      <c r="E38" s="128"/>
      <c r="F38" s="85"/>
      <c r="G38" s="48"/>
      <c r="H38" s="64"/>
      <c r="I38" s="64"/>
      <c r="J38" s="98" t="s">
        <v>67</v>
      </c>
      <c r="K38" s="164"/>
      <c r="L38" s="49"/>
      <c r="M38"/>
      <c r="N38"/>
      <c r="O38"/>
      <c r="P38"/>
      <c r="Q38"/>
      <c r="R38"/>
    </row>
    <row r="39" spans="1:18" s="11" customFormat="1" ht="15" hidden="1" customHeight="1">
      <c r="A39" s="57"/>
      <c r="B39" s="14"/>
      <c r="C39" s="58"/>
      <c r="D39" s="82" t="s">
        <v>28</v>
      </c>
      <c r="E39" s="127">
        <v>0</v>
      </c>
      <c r="F39" s="82"/>
      <c r="G39" s="47"/>
      <c r="H39" s="65"/>
      <c r="I39" s="65"/>
      <c r="J39" s="101" t="s">
        <v>77</v>
      </c>
      <c r="K39" s="173">
        <f>ROUND($K$21*E39,0)</f>
        <v>0</v>
      </c>
      <c r="L39" s="49"/>
      <c r="M39"/>
      <c r="N39"/>
      <c r="O39"/>
      <c r="P39"/>
      <c r="Q39"/>
      <c r="R39"/>
    </row>
    <row r="40" spans="1:18" s="11" customFormat="1" ht="15" hidden="1" customHeight="1">
      <c r="A40" s="57"/>
      <c r="B40" s="83"/>
      <c r="C40" s="84"/>
      <c r="D40" s="85"/>
      <c r="E40" s="128"/>
      <c r="F40" s="85"/>
      <c r="G40" s="48"/>
      <c r="H40" s="64"/>
      <c r="I40" s="64"/>
      <c r="J40" s="98" t="s">
        <v>68</v>
      </c>
      <c r="K40" s="164"/>
      <c r="L40" s="49"/>
      <c r="M40"/>
      <c r="N40"/>
      <c r="O40"/>
      <c r="P40"/>
      <c r="Q40"/>
      <c r="R40"/>
    </row>
    <row r="41" spans="1:18" s="11" customFormat="1" ht="15" customHeight="1">
      <c r="A41" s="57"/>
      <c r="B41" s="14"/>
      <c r="C41" s="58"/>
      <c r="D41" s="82" t="s">
        <v>28</v>
      </c>
      <c r="E41" s="127">
        <v>0.02</v>
      </c>
      <c r="F41" s="82"/>
      <c r="G41" s="47"/>
      <c r="H41" s="65"/>
      <c r="I41" s="65"/>
      <c r="J41" s="101" t="s">
        <v>40</v>
      </c>
      <c r="K41" s="173">
        <f>ROUND($K$21*E41,0)</f>
        <v>613400</v>
      </c>
      <c r="L41" s="49"/>
      <c r="M41"/>
      <c r="N41"/>
      <c r="O41"/>
      <c r="P41"/>
      <c r="Q41"/>
      <c r="R41"/>
    </row>
    <row r="42" spans="1:18" ht="15" customHeight="1">
      <c r="A42" s="57"/>
      <c r="B42" s="83"/>
      <c r="C42" s="84"/>
      <c r="D42" s="85"/>
      <c r="E42" s="42"/>
      <c r="F42" s="85"/>
      <c r="G42" s="48"/>
      <c r="H42" s="64"/>
      <c r="I42" s="64"/>
      <c r="J42" s="98" t="s">
        <v>69</v>
      </c>
      <c r="K42" s="164"/>
      <c r="M42"/>
      <c r="N42"/>
      <c r="O42"/>
      <c r="P42"/>
      <c r="Q42"/>
      <c r="R42"/>
    </row>
    <row r="43" spans="1:18" ht="15" customHeight="1">
      <c r="A43" s="111"/>
      <c r="B43" s="92"/>
      <c r="C43" s="76"/>
      <c r="D43" s="94"/>
      <c r="E43" s="94"/>
      <c r="F43" s="94"/>
      <c r="G43" s="95"/>
      <c r="H43" s="41"/>
      <c r="I43" s="41"/>
      <c r="J43" s="119" t="s">
        <v>48</v>
      </c>
      <c r="K43" s="168">
        <f>ROUND(SUM(K23:K42),0)</f>
        <v>2146899</v>
      </c>
      <c r="M43"/>
      <c r="N43"/>
      <c r="O43"/>
      <c r="P43"/>
      <c r="Q43"/>
      <c r="R43"/>
    </row>
    <row r="44" spans="1:18" ht="14.25" customHeight="1">
      <c r="A44" s="111"/>
      <c r="B44" s="77"/>
      <c r="C44" s="78"/>
      <c r="D44" s="74"/>
      <c r="E44" s="74"/>
      <c r="F44" s="74"/>
      <c r="G44" s="42"/>
      <c r="H44" s="43"/>
      <c r="I44" s="43"/>
      <c r="J44" s="102" t="s">
        <v>20</v>
      </c>
      <c r="K44" s="169"/>
      <c r="M44"/>
      <c r="N44"/>
      <c r="O44"/>
      <c r="P44"/>
      <c r="Q44"/>
      <c r="R44"/>
    </row>
    <row r="45" spans="1:18" ht="26.25" customHeight="1">
      <c r="A45" s="111"/>
      <c r="B45" s="77"/>
      <c r="C45" s="78"/>
      <c r="D45" s="117" t="s">
        <v>46</v>
      </c>
      <c r="E45" s="126">
        <v>0.08</v>
      </c>
      <c r="F45" s="74"/>
      <c r="G45" s="42"/>
      <c r="H45" s="43"/>
      <c r="I45" s="118"/>
      <c r="J45" s="118" t="s">
        <v>46</v>
      </c>
      <c r="K45" s="121">
        <f>$K43*E45</f>
        <v>171751.92</v>
      </c>
      <c r="L45" s="108"/>
    </row>
    <row r="46" spans="1:18" s="56" customFormat="1" ht="28.5" customHeight="1" thickBot="1">
      <c r="A46" s="70"/>
      <c r="B46" s="112"/>
      <c r="C46" s="113"/>
      <c r="D46" s="114"/>
      <c r="E46" s="114"/>
      <c r="F46" s="114"/>
      <c r="G46" s="113"/>
      <c r="H46" s="71"/>
      <c r="I46" s="71"/>
      <c r="J46" s="115" t="s">
        <v>47</v>
      </c>
      <c r="K46" s="122">
        <f>SUM(K43:K45)</f>
        <v>2318650.92</v>
      </c>
      <c r="L46" s="69" t="s">
        <v>29</v>
      </c>
      <c r="M46" s="72"/>
    </row>
    <row r="47" spans="1:18">
      <c r="B47" s="12" t="s">
        <v>10</v>
      </c>
      <c r="C47" s="13"/>
      <c r="D47" s="17"/>
      <c r="E47" s="17"/>
      <c r="F47" s="17"/>
      <c r="G47" s="13"/>
      <c r="H47" s="15"/>
      <c r="I47" s="15"/>
      <c r="J47" s="13"/>
      <c r="K47" s="18"/>
    </row>
    <row r="48" spans="1:18" ht="15.75" customHeight="1" thickBot="1">
      <c r="B48" s="19" t="s">
        <v>11</v>
      </c>
      <c r="C48" s="20"/>
      <c r="D48" s="22"/>
      <c r="E48" s="22"/>
      <c r="F48" s="22"/>
      <c r="G48" s="20"/>
      <c r="H48" s="66"/>
      <c r="I48" s="66"/>
      <c r="J48" s="20"/>
      <c r="K48" s="23"/>
      <c r="L48" s="91"/>
    </row>
    <row r="49" spans="1:12" ht="0.75" customHeight="1" thickBot="1">
      <c r="B49" s="24"/>
      <c r="C49" s="25"/>
      <c r="D49" s="25"/>
      <c r="E49" s="25"/>
      <c r="F49" s="25"/>
      <c r="G49" s="25"/>
      <c r="H49" s="25"/>
      <c r="I49" s="25"/>
      <c r="J49" s="25"/>
      <c r="K49" s="26"/>
      <c r="L49" s="91"/>
    </row>
    <row r="50" spans="1:12" ht="31.5" customHeight="1" thickBot="1">
      <c r="B50" s="170" t="str">
        <f ca="1">"Nếu Công ty chúng tôi không nhận được bất kì phản hồi nào từ Nhà cung cấp trước ngày"&amp;" "&amp;TEXT($K6+7,"dd/mm/yyyy")&amp;" Công ty chúng tôi sẽ coi như số tiền trên là đúng và sẽ mặc nhiên cấn trừ công nợ trên hóa đơn tiếp theo."</f>
        <v>Nếu Công ty chúng tôi không nhận được bất kì phản hồi nào từ Nhà cung cấp trước ngày 03/01/2026 Công ty chúng tôi sẽ coi như số tiền trên là đúng và sẽ mặc nhiên cấn trừ công nợ trên hóa đơn tiếp theo.</v>
      </c>
      <c r="C50" s="171"/>
      <c r="D50" s="171"/>
      <c r="E50" s="171"/>
      <c r="F50" s="171"/>
      <c r="G50" s="171"/>
      <c r="H50" s="171"/>
      <c r="I50" s="171"/>
      <c r="J50" s="171"/>
      <c r="K50" s="172"/>
      <c r="L50" s="91"/>
    </row>
    <row r="51" spans="1:12" ht="27.95" customHeight="1" thickBot="1">
      <c r="B51" s="160" t="str">
        <f ca="1">"If we do not receive any feedback before "&amp;TEXT($K6+7,"dd/mm/yyyy")&amp;" , we will asume all figure sent to you is correct and we will automatically deduct from the outstanding balance on next invoices."</f>
        <v>If we do not receive any feedback before 03/01/2026 , we will asume all figure sent to you is correct and we will automatically deduct from the outstanding balance on next invoices.</v>
      </c>
      <c r="C51" s="161"/>
      <c r="D51" s="161"/>
      <c r="E51" s="161"/>
      <c r="F51" s="161"/>
      <c r="G51" s="161"/>
      <c r="H51" s="161"/>
      <c r="I51" s="161"/>
      <c r="J51" s="161"/>
      <c r="K51" s="162"/>
      <c r="L51" s="91"/>
    </row>
    <row r="52" spans="1:12">
      <c r="B52" s="27"/>
      <c r="C52" s="27"/>
      <c r="D52" s="28"/>
      <c r="E52" s="28"/>
      <c r="F52" s="28"/>
      <c r="G52" s="27"/>
      <c r="H52" s="27"/>
      <c r="I52" s="27"/>
      <c r="J52" s="27"/>
      <c r="K52" s="27"/>
    </row>
    <row r="53" spans="1:12" ht="27.75" customHeight="1">
      <c r="B53" s="165" t="s">
        <v>30</v>
      </c>
      <c r="C53" s="166"/>
      <c r="D53" s="166"/>
      <c r="E53" s="139"/>
      <c r="F53" s="139"/>
      <c r="H53" s="167" t="s">
        <v>31</v>
      </c>
      <c r="I53" s="167"/>
      <c r="J53" s="167"/>
      <c r="K53" s="167"/>
      <c r="L53" s="51"/>
    </row>
    <row r="54" spans="1:12" ht="147.75" customHeight="1">
      <c r="A54" s="9"/>
      <c r="B54" s="2" t="s">
        <v>19</v>
      </c>
      <c r="C54" s="2"/>
      <c r="D54" s="31"/>
      <c r="E54" s="16"/>
      <c r="F54" s="16"/>
      <c r="H54" s="30" t="s">
        <v>13</v>
      </c>
      <c r="I54" s="32"/>
      <c r="J54" s="31"/>
      <c r="K54" s="29"/>
      <c r="L54" s="35"/>
    </row>
    <row r="55" spans="1:12" ht="144" customHeight="1">
      <c r="A55" s="9"/>
      <c r="C55" s="15"/>
      <c r="D55" s="87"/>
      <c r="E55" s="16"/>
      <c r="F55" s="16"/>
      <c r="H55" s="32"/>
      <c r="I55" s="32"/>
      <c r="J55" s="88"/>
      <c r="K55" s="88"/>
      <c r="L55" s="35"/>
    </row>
    <row r="56" spans="1:12">
      <c r="A56" s="9"/>
      <c r="B56" s="2" t="s">
        <v>14</v>
      </c>
      <c r="C56" s="2"/>
      <c r="D56" s="16"/>
      <c r="E56" s="16"/>
      <c r="F56" s="16"/>
      <c r="H56" s="30" t="s">
        <v>15</v>
      </c>
      <c r="I56" s="30"/>
      <c r="J56" s="16"/>
      <c r="K56" s="15"/>
      <c r="L56" s="35"/>
    </row>
    <row r="57" spans="1:12" hidden="1">
      <c r="I57" s="15"/>
      <c r="J57" s="15"/>
    </row>
    <row r="58" spans="1:12">
      <c r="I58" s="15"/>
      <c r="J58" s="46"/>
    </row>
    <row r="59" spans="1:12">
      <c r="I59" s="15"/>
      <c r="J59" s="15"/>
    </row>
  </sheetData>
  <mergeCells count="26">
    <mergeCell ref="B53:D53"/>
    <mergeCell ref="H53:K53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B50:K50"/>
    <mergeCell ref="B51:K51"/>
    <mergeCell ref="K25:K26"/>
    <mergeCell ref="D6:F6"/>
    <mergeCell ref="D9:I10"/>
    <mergeCell ref="K9:K10"/>
    <mergeCell ref="D11:K12"/>
    <mergeCell ref="B14:K14"/>
    <mergeCell ref="B15:C15"/>
    <mergeCell ref="D15:K15"/>
    <mergeCell ref="B16:C16"/>
    <mergeCell ref="D16:K16"/>
    <mergeCell ref="D17:J17"/>
    <mergeCell ref="K21:K22"/>
    <mergeCell ref="K23:K24"/>
  </mergeCells>
  <conditionalFormatting sqref="B17:C17 A15:A24">
    <cfRule type="cellIs" dxfId="14" priority="15" stopIfTrue="1" operator="equal">
      <formula>0</formula>
    </cfRule>
  </conditionalFormatting>
  <conditionalFormatting sqref="D6:F6">
    <cfRule type="cellIs" dxfId="13" priority="13" operator="equal">
      <formula>0</formula>
    </cfRule>
    <cfRule type="cellIs" dxfId="12" priority="14" stopIfTrue="1" operator="equal">
      <formula>Jan-0</formula>
    </cfRule>
  </conditionalFormatting>
  <conditionalFormatting sqref="A25:A26">
    <cfRule type="cellIs" dxfId="11" priority="12" stopIfTrue="1" operator="equal">
      <formula>0</formula>
    </cfRule>
  </conditionalFormatting>
  <conditionalFormatting sqref="A41:A42">
    <cfRule type="cellIs" dxfId="10" priority="11" stopIfTrue="1" operator="equal">
      <formula>0</formula>
    </cfRule>
  </conditionalFormatting>
  <conditionalFormatting sqref="B18:B20">
    <cfRule type="cellIs" dxfId="9" priority="10" stopIfTrue="1" operator="equal">
      <formula>0</formula>
    </cfRule>
  </conditionalFormatting>
  <conditionalFormatting sqref="A39:A40">
    <cfRule type="cellIs" dxfId="8" priority="9" stopIfTrue="1" operator="equal">
      <formula>0</formula>
    </cfRule>
  </conditionalFormatting>
  <conditionalFormatting sqref="A43:A44">
    <cfRule type="cellIs" dxfId="7" priority="8" stopIfTrue="1" operator="equal">
      <formula>0</formula>
    </cfRule>
  </conditionalFormatting>
  <conditionalFormatting sqref="A45">
    <cfRule type="cellIs" dxfId="6" priority="7" stopIfTrue="1" operator="equal">
      <formula>0</formula>
    </cfRule>
  </conditionalFormatting>
  <conditionalFormatting sqref="A27:A28">
    <cfRule type="cellIs" dxfId="5" priority="6" stopIfTrue="1" operator="equal">
      <formula>0</formula>
    </cfRule>
  </conditionalFormatting>
  <conditionalFormatting sqref="A29:A30">
    <cfRule type="cellIs" dxfId="4" priority="5" stopIfTrue="1" operator="equal">
      <formula>0</formula>
    </cfRule>
  </conditionalFormatting>
  <conditionalFormatting sqref="A31:A32">
    <cfRule type="cellIs" dxfId="3" priority="4" stopIfTrue="1" operator="equal">
      <formula>0</formula>
    </cfRule>
  </conditionalFormatting>
  <conditionalFormatting sqref="A33:A34">
    <cfRule type="cellIs" dxfId="2" priority="3" stopIfTrue="1" operator="equal">
      <formula>0</formula>
    </cfRule>
  </conditionalFormatting>
  <conditionalFormatting sqref="A35:A36">
    <cfRule type="cellIs" dxfId="1" priority="2" stopIfTrue="1" operator="equal">
      <formula>0</formula>
    </cfRule>
  </conditionalFormatting>
  <conditionalFormatting sqref="A37:A38">
    <cfRule type="cellIs" dxfId="0" priority="1" stopIfTrue="1" operator="equal">
      <formula>0</formula>
    </cfRule>
  </conditionalFormatting>
  <dataValidations count="1">
    <dataValidation type="list" allowBlank="1" showInputMessage="1" showErrorMessage="1" sqref="K5">
      <formula1>OI</formula1>
    </dataValidation>
  </dataValidations>
  <pageMargins left="0.7" right="0.7" top="0.75" bottom="0.75" header="0.3" footer="0.3"/>
  <pageSetup paperSize="9"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Check Box 1">
              <controlPr defaultSize="0" autoFill="0" autoLine="0" autoPict="0">
                <anchor moveWithCells="1">
                  <from>
                    <xdr:col>3</xdr:col>
                    <xdr:colOff>0</xdr:colOff>
                    <xdr:row>46</xdr:row>
                    <xdr:rowOff>9525</xdr:rowOff>
                  </from>
                  <to>
                    <xdr:col>5</xdr:col>
                    <xdr:colOff>647700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46</xdr:row>
                    <xdr:rowOff>19050</xdr:rowOff>
                  </from>
                  <to>
                    <xdr:col>9</xdr:col>
                    <xdr:colOff>809625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3</xdr:col>
                    <xdr:colOff>0</xdr:colOff>
                    <xdr:row>46</xdr:row>
                    <xdr:rowOff>190500</xdr:rowOff>
                  </from>
                  <to>
                    <xdr:col>7</xdr:col>
                    <xdr:colOff>142875</xdr:colOff>
                    <xdr:row>47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Check Box 4">
              <controlPr defaultSize="0" autoFill="0" autoLine="0" autoPict="0">
                <anchor moveWithCells="1">
                  <from>
                    <xdr:col>7</xdr:col>
                    <xdr:colOff>0</xdr:colOff>
                    <xdr:row>47</xdr:row>
                    <xdr:rowOff>9525</xdr:rowOff>
                  </from>
                  <to>
                    <xdr:col>8</xdr:col>
                    <xdr:colOff>238125</xdr:colOff>
                    <xdr:row>47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d02bda-308e-4ee2-86f1-6acbe35554c7">
      <Terms xmlns="http://schemas.microsoft.com/office/infopath/2007/PartnerControls"/>
    </lcf76f155ced4ddcb4097134ff3c332f>
    <TaxCatchAll xmlns="b74d9b8c-61a7-47bb-94f0-fc4820f64b2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9D2FB5CF6B3148BC6EACF760D51B2F" ma:contentTypeVersion="15" ma:contentTypeDescription="Create a new document." ma:contentTypeScope="" ma:versionID="a39fcae6b89dd9b2868292034b0a8525">
  <xsd:schema xmlns:xsd="http://www.w3.org/2001/XMLSchema" xmlns:xs="http://www.w3.org/2001/XMLSchema" xmlns:p="http://schemas.microsoft.com/office/2006/metadata/properties" xmlns:ns2="b74d9b8c-61a7-47bb-94f0-fc4820f64b2f" xmlns:ns3="fed02bda-308e-4ee2-86f1-6acbe35554c7" targetNamespace="http://schemas.microsoft.com/office/2006/metadata/properties" ma:root="true" ma:fieldsID="5de2e9a35e07bc88471fd2480d45d9f0" ns2:_="" ns3:_="">
    <xsd:import namespace="b74d9b8c-61a7-47bb-94f0-fc4820f64b2f"/>
    <xsd:import namespace="fed02bda-308e-4ee2-86f1-6acbe35554c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4d9b8c-61a7-47bb-94f0-fc4820f64b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3997707-3feb-45b7-bc63-66a0123530c8}" ma:internalName="TaxCatchAll" ma:showField="CatchAllData" ma:web="b74d9b8c-61a7-47bb-94f0-fc4820f64b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02bda-308e-4ee2-86f1-6acbe35554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e335842-757a-4f81-9e48-2a78ded602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1CF548-8400-46E3-8365-85CEADF76747}">
  <ds:schemaRefs>
    <ds:schemaRef ds:uri="http://www.w3.org/XML/1998/namespace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fed02bda-308e-4ee2-86f1-6acbe35554c7"/>
    <ds:schemaRef ds:uri="b74d9b8c-61a7-47bb-94f0-fc4820f64b2f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4FF1DAA-6A59-424E-87C3-EB7A5FA6B5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4D99188-7D1D-49C0-80EE-20D3C54F1F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4d9b8c-61a7-47bb-94f0-fc4820f64b2f"/>
    <ds:schemaRef ds:uri="fed02bda-308e-4ee2-86f1-6acbe35554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DATA</vt:lpstr>
      <vt:lpstr>CK</vt:lpstr>
      <vt:lpstr>Chi Phí</vt:lpstr>
      <vt:lpstr>Hỗ Trợ</vt:lpstr>
      <vt:lpstr>CK (HN)</vt:lpstr>
      <vt:lpstr>Chi Phí (HN)</vt:lpstr>
      <vt:lpstr>Hỗ Trợ (HN)</vt:lpstr>
      <vt:lpstr>CK!Print_Area</vt:lpstr>
      <vt:lpstr>'CK (HN)'!Print_Area</vt:lpstr>
      <vt:lpstr>'Chi Phí'!Print_Area</vt:lpstr>
      <vt:lpstr>'Chi Phí (HN)'!Print_Area</vt:lpstr>
      <vt:lpstr>'Hỗ Trợ'!Print_Area</vt:lpstr>
      <vt:lpstr>'Hỗ Trợ (HN)'!Print_Area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Admin</cp:lastModifiedBy>
  <cp:lastPrinted>2025-07-27T09:14:06Z</cp:lastPrinted>
  <dcterms:created xsi:type="dcterms:W3CDTF">2017-10-12T04:20:30Z</dcterms:created>
  <dcterms:modified xsi:type="dcterms:W3CDTF">2025-12-27T02:45:45Z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0x010100D69D2FB5CF6B3148BC6EACF760D51B2F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