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02 NHI\công nợ\1. GS25\2025\CHI TIẾT THANH TOÁN\"/>
    </mc:Choice>
  </mc:AlternateContent>
  <bookViews>
    <workbookView xWindow="0" yWindow="0" windowWidth="12660" windowHeight="8475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5" i="1" l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47" i="1" l="1"/>
  <c r="A48" i="1"/>
  <c r="A49" i="1"/>
  <c r="A50" i="1"/>
  <c r="A51" i="1"/>
  <c r="A52" i="1"/>
  <c r="A53" i="1"/>
  <c r="A54" i="1"/>
  <c r="A55" i="1"/>
  <c r="A56" i="1"/>
  <c r="G58" i="1"/>
  <c r="G40" i="1" l="1"/>
  <c r="A38" i="1"/>
  <c r="A37" i="1"/>
  <c r="A36" i="1"/>
  <c r="G29" i="1" l="1"/>
  <c r="A27" i="1"/>
  <c r="A26" i="1"/>
  <c r="A25" i="1"/>
  <c r="G19" i="1" l="1"/>
  <c r="A17" i="1"/>
  <c r="A16" i="1"/>
  <c r="G10" i="1" l="1"/>
  <c r="A5" i="1"/>
  <c r="A6" i="1"/>
  <c r="A7" i="1"/>
  <c r="A8" i="1"/>
  <c r="A4" i="1"/>
</calcChain>
</file>

<file path=xl/sharedStrings.xml><?xml version="1.0" encoding="utf-8"?>
<sst xmlns="http://schemas.openxmlformats.org/spreadsheetml/2006/main" count="243" uniqueCount="145">
  <si>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</si>
  <si>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</si>
  <si>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</si>
  <si>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</si>
  <si>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</si>
  <si>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</si>
  <si>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</si>
  <si>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</si>
  <si>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</si>
  <si>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 xml:space="preserve">NCC </t>
  </si>
  <si>
    <t>NORTH</t>
  </si>
  <si>
    <t>T12.01</t>
  </si>
  <si>
    <t>BZZ000173376</t>
  </si>
  <si>
    <t>100851</t>
  </si>
  <si>
    <t>Nhập hàng cho VN0439 - NCC VÀ DỊCH VỤ NGỌC THƠM_Goods received at VN0439_VN0439128120251001_1VN0439128120251001001052_08</t>
  </si>
  <si>
    <t>00068413</t>
  </si>
  <si>
    <t>BZZ000173380</t>
  </si>
  <si>
    <t>Nhập hàng cho VN0459 - NCC VÀ DỊCH VỤ NGỌC THƠM_Goods received at VN0459_VN0459128120251001_1VN0459128120251001001040_08</t>
  </si>
  <si>
    <t>00068414</t>
  </si>
  <si>
    <t>BZZ000173383</t>
  </si>
  <si>
    <t>Nhập hàng cho VN0469 - NCC VÀ DỊCH VỤ NGỌC THƠM_Goods received at VN0469_VN0469128120251001_1VN0469128120251001001343_08</t>
  </si>
  <si>
    <t>00068415</t>
  </si>
  <si>
    <t>BZZ000173387</t>
  </si>
  <si>
    <t>Nhập hàng cho VN0436 - NCC VÀ DỊCH VỤ NGỌC THƠM_Goods received at VN0436_VN0436128120251001_1VN0436128120251001001312_08</t>
  </si>
  <si>
    <t>00068416</t>
  </si>
  <si>
    <t>BZZ000173390</t>
  </si>
  <si>
    <t>Nhập hàng cho VN0444 - NCC VÀ DỊCH VỤ NGỌC THƠM_Goods received at VN0444_VN0444128120251001_1VN0444128120251001001409_08</t>
  </si>
  <si>
    <t>00068417</t>
  </si>
  <si>
    <t>NGỌC THƠM</t>
  </si>
  <si>
    <t>T09.02</t>
  </si>
  <si>
    <t>BZ000892726</t>
  </si>
  <si>
    <t>Nhập hàng cho WH0010 - NCC VÀ DỊCH VỤ NGỌC THƠM_Goods received at WH0010_WH0010085125110716_1WH00100851251107161134_08</t>
  </si>
  <si>
    <t>00045889</t>
  </si>
  <si>
    <t>BZ000892730</t>
  </si>
  <si>
    <t>Nhập hàng cho WH0010 - NCC VÀ DỊCH VỤ NGỌC THƠM_Goods received at WH0010_WH0010085125140720_1WH00100851251407201148_08</t>
  </si>
  <si>
    <t>00047415</t>
  </si>
  <si>
    <t>T09.03</t>
  </si>
  <si>
    <t>BZ000895823</t>
  </si>
  <si>
    <t>Nhập hàng cho WH0010 - NCC VÀ DỊCH VỤ NGỌC THƠM_Goods received at WH0010_WH0010085125100723_1WH00100851251007231114_08</t>
  </si>
  <si>
    <t>00047614</t>
  </si>
  <si>
    <t>BZ000895819</t>
  </si>
  <si>
    <t>Nhập hàng cho WH0010 - NCC VÀ DỊCH VỤ NGỌC THƠM_Goods received at WH0010_WH0010085125130727_1WH00100851251307271347_08</t>
  </si>
  <si>
    <t>00048741</t>
  </si>
  <si>
    <t>BZ000984331</t>
  </si>
  <si>
    <t>Nhập hàng cho WH0010 - NCC VÀ DỊCH VỤ NGỌC THƠM_Goods received at WH0010_WH0010085125130803_1WH00100851251308031355_08</t>
  </si>
  <si>
    <t>00050717</t>
  </si>
  <si>
    <t>T10.01</t>
  </si>
  <si>
    <t>BZ000984335</t>
  </si>
  <si>
    <t>Nhập hàng cho WH0010 - NCC VÀ DỊCH VỤ NGỌC THƠM_Goods received at WH0010_WH0010085125100806_1WH00100851251008061103_08</t>
  </si>
  <si>
    <t>00051940</t>
  </si>
  <si>
    <t>BZ000984339</t>
  </si>
  <si>
    <t>Nhập hàng cho WH0010 - NCC VÀ DỊCH VỤ NGỌC THƠM_Goods received at WH0010_WH0010085125120810_1WH00100851251208101425_08</t>
  </si>
  <si>
    <t>00051941</t>
  </si>
  <si>
    <t>BZ000950368</t>
  </si>
  <si>
    <t>Nhập hàng cho WH0010 - NCC VÀ DỊCH VỤ NGỌC THƠM_Goods received at WH0010_WH0010085125110813_1WH00100851251108131137_08</t>
  </si>
  <si>
    <t>00052511</t>
  </si>
  <si>
    <t>T12.02</t>
  </si>
  <si>
    <t>BZZ000173393</t>
  </si>
  <si>
    <t>Nhập hàng cho VN0436 - NCC VÀ DỊCH VỤ NGỌC THƠM_Goods received at VN0436_VN0436128120251012_1VN0436128120251012001233_08</t>
  </si>
  <si>
    <t>00069438</t>
  </si>
  <si>
    <t>BZZ000173396</t>
  </si>
  <si>
    <t>Nhập hàng cho VN0459 - NCC VÀ DỊCH VỤ NGỌC THƠM_Goods received at VN0459_VN0459128120251015_1VN0459128120251015000952_08</t>
  </si>
  <si>
    <t>00071224</t>
  </si>
  <si>
    <t>BZZ000173399</t>
  </si>
  <si>
    <t>Nhập hàng cho VN0435 - NCC VÀ DỊCH VỤ NGỌC THƠM_Goods received at VN0435_VN0435128120251015_1VN0435128120251015000935_08</t>
  </si>
  <si>
    <t>00071229</t>
  </si>
  <si>
    <t>BZZ000173402</t>
  </si>
  <si>
    <t>Nhập hàng cho VN0439 - NCC VÀ DỊCH VỤ NGỌC THƠM_Goods received at VN0439_VN0439128120251015_1VN0439128120251015001111_08</t>
  </si>
  <si>
    <t>00071234</t>
  </si>
  <si>
    <t>BZZ000173405</t>
  </si>
  <si>
    <t>Nhập hàng cho VN0442 - NCC VÀ DỊCH VỤ NGỌC THƠM_Goods received at VN0442_VN0442128120251015_1VN0442128120251015001146_08</t>
  </si>
  <si>
    <t>00071238</t>
  </si>
  <si>
    <t>BZZ000173411</t>
  </si>
  <si>
    <t>Nhập hàng cho VN0462 - NCC VÀ DỊCH VỤ NGỌC THƠM_Goods received at VN0462_VN0462128120251015_1VN0462128120251015001528_08</t>
  </si>
  <si>
    <t>00071239</t>
  </si>
  <si>
    <t>BZZ000173408</t>
  </si>
  <si>
    <t>Nhập hàng cho VN0479 - NCC VÀ DỊCH VỤ NGỌC THƠM_Goods received at VN0479_VN0479128120251015_1VN0479128120251015001153_08</t>
  </si>
  <si>
    <t>00071240</t>
  </si>
  <si>
    <t>BZZ000173414</t>
  </si>
  <si>
    <t>Nhập hàng cho VN0492 - NCC VÀ DỊCH VỤ NGỌC THƠM_Goods received at VN0492_VN0492202514117542_1VN0492202514117542001534_08</t>
  </si>
  <si>
    <t>00071241</t>
  </si>
  <si>
    <t>BZZ000173417</t>
  </si>
  <si>
    <t>Nhập hàng cho VN0472 - NCC VÀ DỊCH VỤ NGỌC THƠM_Goods received at VN0472_VN0472128120251019_1VN0472128120251019000906_08</t>
  </si>
  <si>
    <t>00071242</t>
  </si>
  <si>
    <t>BZZ000173420</t>
  </si>
  <si>
    <t>Nhập hàng cho VN0451 - NCC VÀ DỊCH VỤ NGỌC THƠM_Goods received at VN0451_VN0451128120251019_1VN0451128120251019001540_08</t>
  </si>
  <si>
    <t>00071243</t>
  </si>
  <si>
    <t>T12.03</t>
  </si>
  <si>
    <t>BZZ000201291</t>
  </si>
  <si>
    <t>Nhập hàng cho VN0451 - NCC VÀ DỊCH VỤ NGỌC THƠM_Goods received at VN0451_VN0451128120251001_1VN0451128120251001001146_08</t>
  </si>
  <si>
    <t>00068418</t>
  </si>
  <si>
    <t>BZZ000248070</t>
  </si>
  <si>
    <t>Nhập hàng cho VN0454 - NCC VÀ DỊCH VỤ NGỌC THƠM_Goods received at VN0454_VN0454128120251001_1VN0454128120251001001043_08</t>
  </si>
  <si>
    <t>00068419</t>
  </si>
  <si>
    <t>BZZ000201288</t>
  </si>
  <si>
    <t>Nhập hàng cho VN0435 - NCC VÀ DỊCH VỤ NGỌC THƠM_Goods received at VN0435_VN0435128120251002_1VN0435128120251002000936_08</t>
  </si>
  <si>
    <t>00068420</t>
  </si>
  <si>
    <t>BZZ000201285</t>
  </si>
  <si>
    <t>Nhập hàng cho VN0439 - NCC VÀ DỊCH VỤ NGỌC THƠM_Goods received at VN0439_VN0439128120251002_1VN0439128120251002001117_08</t>
  </si>
  <si>
    <t>00068421</t>
  </si>
  <si>
    <t>BZZ000201282</t>
  </si>
  <si>
    <t>Nhập hàng cho VN0453 - NCC VÀ DỊCH VỤ NGỌC THƠM_Goods received at VN0453_VN0453128120251002_1VN0453128120251002001451_08</t>
  </si>
  <si>
    <t>00068422</t>
  </si>
  <si>
    <t>BZZ000201279</t>
  </si>
  <si>
    <t>Nhập hàng cho VN0488 - NCC VÀ DỊCH VỤ NGỌC THƠM_Goods received at VN0488_VN0488128120251008_1VN0488128120251008000954_08</t>
  </si>
  <si>
    <t>00068423</t>
  </si>
  <si>
    <t>BZZ000201276</t>
  </si>
  <si>
    <t>Nhập hàng cho VN0451 - NCC VÀ DỊCH VỤ NGỌC THƠM_Goods received at VN0451_VN0451128120251008_1VN0451128120251008001553_08</t>
  </si>
  <si>
    <t>00068424</t>
  </si>
  <si>
    <t>BZZ000201273</t>
  </si>
  <si>
    <t>Nhập hàng cho VN0479 - NCC VÀ DỊCH VỤ NGỌC THƠM_Goods received at VN0479_VN0479128120251008_1VN0479128120251008002347_08</t>
  </si>
  <si>
    <t>00068425</t>
  </si>
  <si>
    <t>BZZ000201266</t>
  </si>
  <si>
    <t>Nhập hàng cho VN0469 - NCC VÀ DỊCH VỤ NGỌC THƠM_Goods received at VN0469_VN0469128120251008_1VN0469128120251008001554_08</t>
  </si>
  <si>
    <t>00068426</t>
  </si>
  <si>
    <t>BZZ000201270</t>
  </si>
  <si>
    <t>Nhập hàng cho VN0480 - NCC VÀ DỊCH VỤ NGỌC THƠM_Goods received at VN0480_VN0480202501586355_1VN0480202501586355001832_08</t>
  </si>
  <si>
    <t>00068427</t>
  </si>
  <si>
    <t>BZZ000201240</t>
  </si>
  <si>
    <t>Nhập hàng cho VN0469 - NCC VÀ DỊCH VỤ NGỌC THƠM_Goods received at VN0469_VN0469128120251015_1VN0469128120251015002210_08</t>
  </si>
  <si>
    <t>00073144</t>
  </si>
  <si>
    <t>BZZ000201243</t>
  </si>
  <si>
    <t>Nhập hàng cho VN0495 - NCC VÀ DỊCH VỤ NGỌC THƠM_Goods received at VN0495_VN0495202520069264_1VN0495202520069264001047_08</t>
  </si>
  <si>
    <t>00073145</t>
  </si>
  <si>
    <t>BZZ000201246</t>
  </si>
  <si>
    <t>Nhập hàng cho VN0496 - NCC VÀ DỊCH VỤ NGỌC THƠM_Goods received at VN0496_VN0496202520064165_1VN0496202520064165000952_08</t>
  </si>
  <si>
    <t>00073146</t>
  </si>
  <si>
    <t>BZZ000201249</t>
  </si>
  <si>
    <t>Nhập hàng cho VN0474 - NCC VÀ DỊCH VỤ NGỌC THƠM_Goods received at VN0474_VN0474128120251022_1VN0474128120251022001134_08</t>
  </si>
  <si>
    <t>00073147</t>
  </si>
  <si>
    <t>BZZ000201252</t>
  </si>
  <si>
    <t>Nhập hàng cho VN0473 - NCC VÀ DỊCH VỤ NGỌC THƠM_Goods received at VN0473_VN0473128120251022_1VN0473128120251022001538_08</t>
  </si>
  <si>
    <t>00073148</t>
  </si>
  <si>
    <t>BZZ000201255</t>
  </si>
  <si>
    <t>Nhập hàng cho VN0485 - NCC VÀ DỊCH VỤ NGỌC THƠM_Goods received at VN0485_VN0485128120251022_1VN0485128120251022001552_08</t>
  </si>
  <si>
    <t>00073149</t>
  </si>
  <si>
    <t>BZZ000201258</t>
  </si>
  <si>
    <t>Nhập hàng cho VN0497 - NCC VÀ DỊCH VỤ NGỌC THƠM_Goods received at VN0497_VN0497202523369499_1VN0497202523369499001651_08</t>
  </si>
  <si>
    <t>00073150</t>
  </si>
  <si>
    <t>BZZ000201262</t>
  </si>
  <si>
    <t>Nhập hàng cho VN0499 - NCC VÀ DỊCH VỤ NGỌC THƠM_Goods received at VN0499_VN0499202523138513_1VN0499202523138513001611_08</t>
  </si>
  <si>
    <t>00073151</t>
  </si>
  <si>
    <t>BZZ000248066</t>
  </si>
  <si>
    <t>Nhập hàng cho VN0436 - NCC VÀ DỊCH VỤ NGỌC THƠM_Goods received at VN0436_VN0436128120251022_1VN0436128120251022001749_08</t>
  </si>
  <si>
    <t>00074342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</si>
</sst>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MM/yyyy&quot;"/>
    <numFmt numFmtId="166" formatCode="&quot;dd/MM/yyyy&quot;"/>
    <numFmt numFmtId="167" formatCode="#,###.##;\-#,###.##;\-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5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168" fontId="2" fillId="0" borderId="0" xfId="1" applyNumberFormat="1" applyFont="1" applyFill="1" applyBorder="1" applyAlignment="1">
      <alignment vertical="center"/>
    </xf>
    <xf numFmtId="168" fontId="2" fillId="0" borderId="1" xfId="1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8" fontId="3" fillId="0" borderId="1" xfId="1" applyNumberFormat="1" applyFont="1" applyBorder="1" applyAlignment="1">
      <alignment horizontal="left"/>
    </xf>
    <xf numFmtId="168" fontId="5" fillId="0" borderId="1" xfId="1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38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J85"/>
  <sheetViews>
    <sheetView tabSelected="1" workbookViewId="0">
      <pane ySplit="2" topLeftCell="A30" activePane="bottomLeft" state="frozen"/>
      <selection pane="bottomLeft" activeCell="H65" sqref="H65:H83"/>
    </sheetView>
  </sheetViews>
  <sheetFormatPr defaultColWidth="9.140625" defaultRowHeight="17.25" x14ac:dyDescent="0.25"/>
  <cols>
    <col min="1" max="1" width="9.28515625" style="7" customWidth="1"/>
    <col min="2" max="2" width="12.28515625" style="8" customWidth="1"/>
    <col min="3" max="3" width="15.28515625" style="3" customWidth="1"/>
    <col min="4" max="4" width="13.42578125" style="8" customWidth="1"/>
    <col min="5" max="5" width="8.42578125" style="3" customWidth="1"/>
    <col min="6" max="6" width="42" style="3" customWidth="1"/>
    <col min="7" max="7" width="15.140625" style="9" customWidth="1"/>
    <col min="8" max="8" width="10.28515625" style="8" customWidth="1"/>
    <col min="9" max="9" width="12.140625" style="6" customWidth="1"/>
    <col min="10" max="16384" width="9.140625" style="6"/>
  </cols>
  <sheetData>
    <row r="1" spans="1:10" x14ac:dyDescent="0.25">
      <c r="A1" s="18" t="s">
        <v>11</v>
      </c>
      <c r="B1" s="18"/>
      <c r="C1" s="17" t="s">
        <v>10</v>
      </c>
    </row>
    <row r="2" spans="1:10" s="4" customFormat="1" x14ac:dyDescent="0.2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0</v>
      </c>
      <c r="G2" s="10" t="s">
        <v>3</v>
      </c>
      <c r="H2" s="2" t="s">
        <v>1</v>
      </c>
      <c r="I2" s="2" t="s">
        <v>2</v>
      </c>
    </row>
    <row r="3" spans="1:10" s="4" customFormat="1" x14ac:dyDescent="0.25">
      <c r="B3" s="16"/>
      <c r="C3" s="16"/>
      <c r="D3" s="16"/>
      <c r="E3" s="16" t="s">
        <v>9</v>
      </c>
      <c r="F3" s="16" t="s">
        <v>28</v>
      </c>
      <c r="G3" s="16"/>
      <c r="H3" s="16"/>
      <c r="I3" s="16"/>
    </row>
    <row r="4" spans="1:10" ht="15.6" customHeight="1" x14ac:dyDescent="0.25">
      <c r="A4" s="15" t="str">
        <f>TEXT(B4,"MM/YYYY")</f>
        <v>10/2025</v>
      </c>
      <c r="B4" s="11">
        <v>45960</v>
      </c>
      <c r="C4" s="12" t="s">
        <v>12</v>
      </c>
      <c r="D4" s="11">
        <v>45996</v>
      </c>
      <c r="E4" s="12" t="s">
        <v>13</v>
      </c>
      <c r="F4" s="12" t="s">
        <v>14</v>
      </c>
      <c r="G4" s="13">
        <v>-733661</v>
      </c>
      <c r="H4" s="19" t="s">
        <v>15</v>
      </c>
      <c r="I4" s="11">
        <v>45946</v>
      </c>
      <c r="J4" s="5"/>
    </row>
    <row r="5" spans="1:10" ht="15.6" customHeight="1" x14ac:dyDescent="0.25">
      <c r="A5" s="15" t="str">
        <f t="shared" ref="A5:A8" si="0">TEXT(B5,"MM/YYYY")</f>
        <v>10/2025</v>
      </c>
      <c r="B5" s="11">
        <v>45960</v>
      </c>
      <c r="C5" s="12" t="s">
        <v>16</v>
      </c>
      <c r="D5" s="11">
        <v>45996</v>
      </c>
      <c r="E5" s="12" t="s">
        <v>13</v>
      </c>
      <c r="F5" s="12" t="s">
        <v>17</v>
      </c>
      <c r="G5" s="13">
        <v>-531436</v>
      </c>
      <c r="H5" s="19" t="s">
        <v>18</v>
      </c>
      <c r="I5" s="11">
        <v>45946</v>
      </c>
      <c r="J5" s="5"/>
    </row>
    <row r="6" spans="1:10" ht="15.6" customHeight="1" x14ac:dyDescent="0.25">
      <c r="A6" s="15" t="str">
        <f t="shared" si="0"/>
        <v>10/2025</v>
      </c>
      <c r="B6" s="11">
        <v>45960</v>
      </c>
      <c r="C6" s="12" t="s">
        <v>19</v>
      </c>
      <c r="D6" s="11">
        <v>45996</v>
      </c>
      <c r="E6" s="12" t="s">
        <v>13</v>
      </c>
      <c r="F6" s="12" t="s">
        <v>20</v>
      </c>
      <c r="G6" s="13">
        <v>-366568</v>
      </c>
      <c r="H6" s="19" t="s">
        <v>21</v>
      </c>
      <c r="I6" s="11">
        <v>45946</v>
      </c>
      <c r="J6" s="5"/>
    </row>
    <row r="7" spans="1:10" ht="15.6" customHeight="1" x14ac:dyDescent="0.25">
      <c r="A7" s="15" t="str">
        <f t="shared" si="0"/>
        <v>10/2025</v>
      </c>
      <c r="B7" s="11">
        <v>45960</v>
      </c>
      <c r="C7" s="12" t="s">
        <v>22</v>
      </c>
      <c r="D7" s="11">
        <v>45996</v>
      </c>
      <c r="E7" s="12" t="s">
        <v>13</v>
      </c>
      <c r="F7" s="12" t="s">
        <v>23</v>
      </c>
      <c r="G7" s="13">
        <v>-480048</v>
      </c>
      <c r="H7" s="19" t="s">
        <v>24</v>
      </c>
      <c r="I7" s="11">
        <v>45946</v>
      </c>
      <c r="J7" s="5"/>
    </row>
    <row r="8" spans="1:10" ht="15.6" customHeight="1" x14ac:dyDescent="0.25">
      <c r="A8" s="15" t="str">
        <f t="shared" si="0"/>
        <v>10/2025</v>
      </c>
      <c r="B8" s="11">
        <v>45960</v>
      </c>
      <c r="C8" s="12" t="s">
        <v>25</v>
      </c>
      <c r="D8" s="11">
        <v>45996</v>
      </c>
      <c r="E8" s="12" t="s">
        <v>13</v>
      </c>
      <c r="F8" s="12" t="s">
        <v>26</v>
      </c>
      <c r="G8" s="13">
        <v>-805871</v>
      </c>
      <c r="H8" s="19" t="s">
        <v>27</v>
      </c>
      <c r="I8" s="11">
        <v>45946</v>
      </c>
      <c r="J8" s="5"/>
    </row>
    <row r="9" spans="1:10" ht="15.75" x14ac:dyDescent="0.25">
      <c r="A9" s="15"/>
      <c r="B9" s="11"/>
      <c r="C9" s="12"/>
      <c r="D9" s="11"/>
      <c r="E9" s="12"/>
      <c r="F9" s="12"/>
      <c r="G9" s="13"/>
      <c r="H9" s="12"/>
      <c r="I9" s="11"/>
    </row>
    <row r="10" spans="1:10" ht="15.75" x14ac:dyDescent="0.25">
      <c r="A10" s="15"/>
      <c r="B10" s="11"/>
      <c r="C10" s="12"/>
      <c r="D10" s="11"/>
      <c r="E10" s="12"/>
      <c r="F10" s="12"/>
      <c r="G10" s="14">
        <f>SUM(G4:G8)</f>
        <v>-2917584</v>
      </c>
      <c r="H10" s="12"/>
      <c r="I10" s="11"/>
    </row>
    <row r="13" spans="1:10" x14ac:dyDescent="0.25">
      <c r="A13" s="18" t="s">
        <v>29</v>
      </c>
      <c r="B13" s="18"/>
    </row>
    <row r="14" spans="1:10" x14ac:dyDescent="0.25">
      <c r="A14" s="1" t="s">
        <v>4</v>
      </c>
      <c r="B14" s="1" t="s">
        <v>5</v>
      </c>
      <c r="C14" s="1" t="s">
        <v>6</v>
      </c>
      <c r="D14" s="1" t="s">
        <v>7</v>
      </c>
      <c r="E14" s="1" t="s">
        <v>8</v>
      </c>
      <c r="F14" s="1" t="s">
        <v>0</v>
      </c>
      <c r="G14" s="10" t="s">
        <v>3</v>
      </c>
      <c r="H14" s="2" t="s">
        <v>1</v>
      </c>
      <c r="I14" s="2" t="s">
        <v>2</v>
      </c>
    </row>
    <row r="15" spans="1:10" x14ac:dyDescent="0.25">
      <c r="A15" s="4"/>
      <c r="B15" s="16"/>
      <c r="C15" s="16"/>
      <c r="D15" s="16"/>
      <c r="E15" s="16" t="s">
        <v>9</v>
      </c>
      <c r="F15" s="16" t="s">
        <v>28</v>
      </c>
      <c r="G15" s="16"/>
      <c r="H15" s="16"/>
      <c r="I15" s="16"/>
    </row>
    <row r="16" spans="1:10" ht="15.75" x14ac:dyDescent="0.25">
      <c r="A16" s="15" t="str">
        <f>TEXT(B16,"MM/YYYY")</f>
        <v>07/2025</v>
      </c>
      <c r="B16" s="11">
        <v>45868</v>
      </c>
      <c r="C16" s="12" t="s">
        <v>30</v>
      </c>
      <c r="D16" s="11">
        <v>45911</v>
      </c>
      <c r="E16" s="12" t="s">
        <v>13</v>
      </c>
      <c r="F16" s="12" t="s">
        <v>31</v>
      </c>
      <c r="G16" s="13">
        <v>-16856195</v>
      </c>
      <c r="H16" s="19" t="s">
        <v>32</v>
      </c>
      <c r="I16" s="11">
        <v>45861</v>
      </c>
    </row>
    <row r="17" spans="1:9" ht="15.75" x14ac:dyDescent="0.25">
      <c r="A17" s="15" t="str">
        <f t="shared" ref="A17" si="1">TEXT(B17,"MM/YYYY")</f>
        <v>07/2025</v>
      </c>
      <c r="B17" s="11">
        <v>45868</v>
      </c>
      <c r="C17" s="12" t="s">
        <v>33</v>
      </c>
      <c r="D17" s="11">
        <v>45913</v>
      </c>
      <c r="E17" s="12" t="s">
        <v>13</v>
      </c>
      <c r="F17" s="12" t="s">
        <v>34</v>
      </c>
      <c r="G17" s="13">
        <v>-8959117</v>
      </c>
      <c r="H17" s="19" t="s">
        <v>35</v>
      </c>
      <c r="I17" s="11">
        <v>45863</v>
      </c>
    </row>
    <row r="18" spans="1:9" ht="15.75" x14ac:dyDescent="0.25">
      <c r="A18" s="15"/>
      <c r="B18" s="11"/>
      <c r="C18" s="12"/>
      <c r="D18" s="11"/>
      <c r="E18" s="12"/>
      <c r="F18" s="12"/>
      <c r="G18" s="13"/>
      <c r="H18" s="12"/>
      <c r="I18" s="11"/>
    </row>
    <row r="19" spans="1:9" ht="15.75" x14ac:dyDescent="0.25">
      <c r="A19" s="15"/>
      <c r="B19" s="11"/>
      <c r="C19" s="12"/>
      <c r="D19" s="11"/>
      <c r="E19" s="12"/>
      <c r="F19" s="12"/>
      <c r="G19" s="14">
        <f>SUM(G16:G17)</f>
        <v>-25815312</v>
      </c>
      <c r="H19" s="12"/>
      <c r="I19" s="11"/>
    </row>
    <row r="22" spans="1:9" x14ac:dyDescent="0.25">
      <c r="A22" s="18" t="s">
        <v>36</v>
      </c>
      <c r="B22" s="18"/>
    </row>
    <row r="23" spans="1:9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0</v>
      </c>
      <c r="G23" s="10" t="s">
        <v>3</v>
      </c>
      <c r="H23" s="2" t="s">
        <v>1</v>
      </c>
      <c r="I23" s="2" t="s">
        <v>2</v>
      </c>
    </row>
    <row r="24" spans="1:9" x14ac:dyDescent="0.25">
      <c r="A24" s="4"/>
      <c r="B24" s="16"/>
      <c r="C24" s="16"/>
      <c r="D24" s="16"/>
      <c r="E24" s="16" t="s">
        <v>9</v>
      </c>
      <c r="F24" s="16" t="s">
        <v>28</v>
      </c>
      <c r="G24" s="16"/>
      <c r="H24" s="16"/>
      <c r="I24" s="16"/>
    </row>
    <row r="25" spans="1:9" ht="15.75" x14ac:dyDescent="0.25">
      <c r="A25" s="15" t="str">
        <f>TEXT(B25,"MM/YYYY")</f>
        <v>07/2025</v>
      </c>
      <c r="B25" s="11">
        <v>45869</v>
      </c>
      <c r="C25" s="12" t="s">
        <v>37</v>
      </c>
      <c r="D25" s="11">
        <v>45920</v>
      </c>
      <c r="E25" s="12" t="s">
        <v>13</v>
      </c>
      <c r="F25" s="12" t="s">
        <v>38</v>
      </c>
      <c r="G25" s="13">
        <v>-16273223</v>
      </c>
      <c r="H25" s="19" t="s">
        <v>39</v>
      </c>
      <c r="I25" s="11">
        <v>45867</v>
      </c>
    </row>
    <row r="26" spans="1:9" ht="15.75" x14ac:dyDescent="0.25">
      <c r="A26" s="15" t="str">
        <f t="shared" ref="A26:A27" si="2">TEXT(B26,"MM/YYYY")</f>
        <v>07/2025</v>
      </c>
      <c r="B26" s="11">
        <v>45869</v>
      </c>
      <c r="C26" s="12" t="s">
        <v>40</v>
      </c>
      <c r="D26" s="11">
        <v>45920</v>
      </c>
      <c r="E26" s="12" t="s">
        <v>13</v>
      </c>
      <c r="F26" s="12" t="s">
        <v>41</v>
      </c>
      <c r="G26" s="13">
        <v>-7213223</v>
      </c>
      <c r="H26" s="19" t="s">
        <v>42</v>
      </c>
      <c r="I26" s="11">
        <v>45869</v>
      </c>
    </row>
    <row r="27" spans="1:9" ht="15.75" x14ac:dyDescent="0.25">
      <c r="A27" s="15" t="str">
        <f t="shared" si="2"/>
        <v>08/2025</v>
      </c>
      <c r="B27" s="11">
        <v>45900</v>
      </c>
      <c r="C27" s="12" t="s">
        <v>43</v>
      </c>
      <c r="D27" s="11">
        <v>45928</v>
      </c>
      <c r="E27" s="12" t="s">
        <v>13</v>
      </c>
      <c r="F27" s="12" t="s">
        <v>44</v>
      </c>
      <c r="G27" s="13">
        <v>-5484194</v>
      </c>
      <c r="H27" s="19" t="s">
        <v>45</v>
      </c>
      <c r="I27" s="11">
        <v>45878</v>
      </c>
    </row>
    <row r="28" spans="1:9" ht="15.75" x14ac:dyDescent="0.25">
      <c r="A28" s="15"/>
      <c r="B28" s="11"/>
      <c r="C28" s="12"/>
      <c r="D28" s="11"/>
      <c r="E28" s="12"/>
      <c r="F28" s="12"/>
      <c r="G28" s="13"/>
      <c r="H28" s="12"/>
      <c r="I28" s="11"/>
    </row>
    <row r="29" spans="1:9" ht="15.75" x14ac:dyDescent="0.25">
      <c r="A29" s="15"/>
      <c r="B29" s="11"/>
      <c r="C29" s="12"/>
      <c r="D29" s="11"/>
      <c r="E29" s="12"/>
      <c r="F29" s="12"/>
      <c r="G29" s="14">
        <f>SUM(G25:G27)</f>
        <v>-28970640</v>
      </c>
      <c r="H29" s="12"/>
      <c r="I29" s="11"/>
    </row>
    <row r="33" spans="1:9" x14ac:dyDescent="0.25">
      <c r="A33" s="18" t="s">
        <v>46</v>
      </c>
      <c r="B33" s="18"/>
    </row>
    <row r="34" spans="1:9" x14ac:dyDescent="0.25">
      <c r="A34" s="1" t="s">
        <v>4</v>
      </c>
      <c r="B34" s="1" t="s">
        <v>5</v>
      </c>
      <c r="C34" s="1" t="s">
        <v>6</v>
      </c>
      <c r="D34" s="1" t="s">
        <v>7</v>
      </c>
      <c r="E34" s="1" t="s">
        <v>8</v>
      </c>
      <c r="F34" s="1" t="s">
        <v>0</v>
      </c>
      <c r="G34" s="10" t="s">
        <v>3</v>
      </c>
      <c r="H34" s="2" t="s">
        <v>1</v>
      </c>
      <c r="I34" s="2" t="s">
        <v>2</v>
      </c>
    </row>
    <row r="35" spans="1:9" x14ac:dyDescent="0.25">
      <c r="A35" s="4"/>
      <c r="B35" s="16"/>
      <c r="C35" s="16"/>
      <c r="D35" s="16"/>
      <c r="E35" s="16" t="s">
        <v>9</v>
      </c>
      <c r="F35" s="16" t="s">
        <v>28</v>
      </c>
      <c r="G35" s="16"/>
      <c r="H35" s="16"/>
      <c r="I35" s="16"/>
    </row>
    <row r="36" spans="1:9" ht="15.75" x14ac:dyDescent="0.25">
      <c r="A36" s="15" t="str">
        <f>TEXT(B36,"MM/YYYY")</f>
        <v>08/2025</v>
      </c>
      <c r="B36" s="11">
        <v>45900</v>
      </c>
      <c r="C36" s="12" t="s">
        <v>47</v>
      </c>
      <c r="D36" s="11">
        <v>45933</v>
      </c>
      <c r="E36" s="12" t="s">
        <v>13</v>
      </c>
      <c r="F36" s="12" t="s">
        <v>48</v>
      </c>
      <c r="G36" s="13">
        <v>-14235210</v>
      </c>
      <c r="H36" s="19" t="s">
        <v>49</v>
      </c>
      <c r="I36" s="11">
        <v>45883</v>
      </c>
    </row>
    <row r="37" spans="1:9" ht="15.75" x14ac:dyDescent="0.25">
      <c r="A37" s="15" t="str">
        <f t="shared" ref="A37:A38" si="3">TEXT(B37,"MM/YYYY")</f>
        <v>08/2025</v>
      </c>
      <c r="B37" s="11">
        <v>45900</v>
      </c>
      <c r="C37" s="12" t="s">
        <v>50</v>
      </c>
      <c r="D37" s="11">
        <v>45933</v>
      </c>
      <c r="E37" s="12" t="s">
        <v>13</v>
      </c>
      <c r="F37" s="12" t="s">
        <v>51</v>
      </c>
      <c r="G37" s="13">
        <v>-6846381</v>
      </c>
      <c r="H37" s="19" t="s">
        <v>52</v>
      </c>
      <c r="I37" s="11">
        <v>45883</v>
      </c>
    </row>
    <row r="38" spans="1:9" ht="15.75" x14ac:dyDescent="0.25">
      <c r="A38" s="15" t="str">
        <f t="shared" si="3"/>
        <v>08/2025</v>
      </c>
      <c r="B38" s="11">
        <v>45897</v>
      </c>
      <c r="C38" s="12" t="s">
        <v>53</v>
      </c>
      <c r="D38" s="11">
        <v>45938</v>
      </c>
      <c r="E38" s="12" t="s">
        <v>13</v>
      </c>
      <c r="F38" s="12" t="s">
        <v>54</v>
      </c>
      <c r="G38" s="13">
        <v>-14821386</v>
      </c>
      <c r="H38" s="19" t="s">
        <v>55</v>
      </c>
      <c r="I38" s="11">
        <v>45888</v>
      </c>
    </row>
    <row r="39" spans="1:9" ht="15.75" x14ac:dyDescent="0.25">
      <c r="A39" s="15"/>
      <c r="B39" s="11"/>
      <c r="C39" s="12"/>
      <c r="D39" s="11"/>
      <c r="E39" s="12"/>
      <c r="F39" s="12"/>
      <c r="G39" s="13"/>
      <c r="H39" s="12"/>
      <c r="I39" s="11"/>
    </row>
    <row r="40" spans="1:9" ht="15.75" x14ac:dyDescent="0.25">
      <c r="A40" s="15"/>
      <c r="B40" s="11"/>
      <c r="C40" s="12"/>
      <c r="D40" s="11"/>
      <c r="E40" s="12"/>
      <c r="F40" s="12"/>
      <c r="G40" s="14">
        <f>SUM(G36:G38)</f>
        <v>-35902977</v>
      </c>
      <c r="H40" s="12"/>
      <c r="I40" s="11"/>
    </row>
    <row r="44" spans="1:9" x14ac:dyDescent="0.25">
      <c r="A44" s="18" t="s">
        <v>56</v>
      </c>
      <c r="B44" s="18"/>
      <c r="C44" s="17" t="s">
        <v>10</v>
      </c>
    </row>
    <row r="45" spans="1:9" x14ac:dyDescent="0.25">
      <c r="A45" s="1" t="s">
        <v>4</v>
      </c>
      <c r="B45" s="1" t="s">
        <v>5</v>
      </c>
      <c r="C45" s="1" t="s">
        <v>6</v>
      </c>
      <c r="D45" s="1" t="s">
        <v>7</v>
      </c>
      <c r="E45" s="1" t="s">
        <v>8</v>
      </c>
      <c r="F45" s="1" t="s">
        <v>0</v>
      </c>
      <c r="G45" s="10" t="s">
        <v>3</v>
      </c>
      <c r="H45" s="2" t="s">
        <v>1</v>
      </c>
      <c r="I45" s="2" t="s">
        <v>2</v>
      </c>
    </row>
    <row r="46" spans="1:9" x14ac:dyDescent="0.25">
      <c r="A46" s="4"/>
      <c r="B46" s="16"/>
      <c r="C46" s="16"/>
      <c r="D46" s="16"/>
      <c r="E46" s="16" t="s">
        <v>9</v>
      </c>
      <c r="F46" s="16" t="s">
        <v>28</v>
      </c>
      <c r="G46" s="16"/>
      <c r="H46" s="16"/>
      <c r="I46" s="16"/>
    </row>
    <row r="47" spans="1:9" ht="15.75" x14ac:dyDescent="0.25">
      <c r="A47" s="15" t="str">
        <f t="shared" ref="A47:A56" si="4">TEXT(B47,"MM/YYYY")</f>
        <v>10/2025</v>
      </c>
      <c r="B47" s="11">
        <v>45960</v>
      </c>
      <c r="C47" s="12" t="s">
        <v>57</v>
      </c>
      <c r="D47" s="11">
        <v>46003</v>
      </c>
      <c r="E47" s="12" t="s">
        <v>13</v>
      </c>
      <c r="F47" s="12" t="s">
        <v>58</v>
      </c>
      <c r="G47" s="13">
        <v>-796418</v>
      </c>
      <c r="H47" s="19" t="s">
        <v>59</v>
      </c>
      <c r="I47" s="11">
        <v>45953</v>
      </c>
    </row>
    <row r="48" spans="1:9" ht="15.75" x14ac:dyDescent="0.25">
      <c r="A48" s="15" t="str">
        <f t="shared" si="4"/>
        <v>10/2025</v>
      </c>
      <c r="B48" s="11">
        <v>45960</v>
      </c>
      <c r="C48" s="12" t="s">
        <v>60</v>
      </c>
      <c r="D48" s="11">
        <v>46008</v>
      </c>
      <c r="E48" s="12" t="s">
        <v>13</v>
      </c>
      <c r="F48" s="12" t="s">
        <v>61</v>
      </c>
      <c r="G48" s="13">
        <v>-841265</v>
      </c>
      <c r="H48" s="19" t="s">
        <v>62</v>
      </c>
      <c r="I48" s="11">
        <v>45958</v>
      </c>
    </row>
    <row r="49" spans="1:9" ht="15.75" x14ac:dyDescent="0.25">
      <c r="A49" s="15" t="str">
        <f t="shared" si="4"/>
        <v>10/2025</v>
      </c>
      <c r="B49" s="11">
        <v>45960</v>
      </c>
      <c r="C49" s="12" t="s">
        <v>63</v>
      </c>
      <c r="D49" s="11">
        <v>46008</v>
      </c>
      <c r="E49" s="12" t="s">
        <v>13</v>
      </c>
      <c r="F49" s="12" t="s">
        <v>64</v>
      </c>
      <c r="G49" s="13">
        <v>-758235</v>
      </c>
      <c r="H49" s="19" t="s">
        <v>65</v>
      </c>
      <c r="I49" s="11">
        <v>45958</v>
      </c>
    </row>
    <row r="50" spans="1:9" ht="15.75" x14ac:dyDescent="0.25">
      <c r="A50" s="15" t="str">
        <f t="shared" si="4"/>
        <v>10/2025</v>
      </c>
      <c r="B50" s="11">
        <v>45960</v>
      </c>
      <c r="C50" s="12" t="s">
        <v>66</v>
      </c>
      <c r="D50" s="11">
        <v>46008</v>
      </c>
      <c r="E50" s="12" t="s">
        <v>13</v>
      </c>
      <c r="F50" s="12" t="s">
        <v>67</v>
      </c>
      <c r="G50" s="13">
        <v>-1624207</v>
      </c>
      <c r="H50" s="19" t="s">
        <v>68</v>
      </c>
      <c r="I50" s="11">
        <v>45958</v>
      </c>
    </row>
    <row r="51" spans="1:9" ht="15.75" x14ac:dyDescent="0.25">
      <c r="A51" s="15" t="str">
        <f t="shared" si="4"/>
        <v>10/2025</v>
      </c>
      <c r="B51" s="11">
        <v>45960</v>
      </c>
      <c r="C51" s="12" t="s">
        <v>69</v>
      </c>
      <c r="D51" s="11">
        <v>46008</v>
      </c>
      <c r="E51" s="12" t="s">
        <v>13</v>
      </c>
      <c r="F51" s="12" t="s">
        <v>70</v>
      </c>
      <c r="G51" s="13">
        <v>-776815</v>
      </c>
      <c r="H51" s="19" t="s">
        <v>71</v>
      </c>
      <c r="I51" s="11">
        <v>45958</v>
      </c>
    </row>
    <row r="52" spans="1:9" ht="15.75" x14ac:dyDescent="0.25">
      <c r="A52" s="15" t="str">
        <f t="shared" si="4"/>
        <v>10/2025</v>
      </c>
      <c r="B52" s="11">
        <v>45960</v>
      </c>
      <c r="C52" s="12" t="s">
        <v>72</v>
      </c>
      <c r="D52" s="11">
        <v>46008</v>
      </c>
      <c r="E52" s="12" t="s">
        <v>13</v>
      </c>
      <c r="F52" s="12" t="s">
        <v>73</v>
      </c>
      <c r="G52" s="13">
        <v>-774746</v>
      </c>
      <c r="H52" s="19" t="s">
        <v>74</v>
      </c>
      <c r="I52" s="11">
        <v>45958</v>
      </c>
    </row>
    <row r="53" spans="1:9" ht="15.75" x14ac:dyDescent="0.25">
      <c r="A53" s="15" t="str">
        <f t="shared" si="4"/>
        <v>10/2025</v>
      </c>
      <c r="B53" s="11">
        <v>45960</v>
      </c>
      <c r="C53" s="12" t="s">
        <v>75</v>
      </c>
      <c r="D53" s="11">
        <v>46008</v>
      </c>
      <c r="E53" s="12" t="s">
        <v>13</v>
      </c>
      <c r="F53" s="12" t="s">
        <v>76</v>
      </c>
      <c r="G53" s="13">
        <v>-794074</v>
      </c>
      <c r="H53" s="19" t="s">
        <v>77</v>
      </c>
      <c r="I53" s="11">
        <v>45958</v>
      </c>
    </row>
    <row r="54" spans="1:9" ht="15.75" x14ac:dyDescent="0.25">
      <c r="A54" s="15" t="str">
        <f t="shared" si="4"/>
        <v>10/2025</v>
      </c>
      <c r="B54" s="11">
        <v>45960</v>
      </c>
      <c r="C54" s="12" t="s">
        <v>78</v>
      </c>
      <c r="D54" s="11">
        <v>46008</v>
      </c>
      <c r="E54" s="12" t="s">
        <v>13</v>
      </c>
      <c r="F54" s="12" t="s">
        <v>79</v>
      </c>
      <c r="G54" s="13">
        <v>-637556</v>
      </c>
      <c r="H54" s="19" t="s">
        <v>80</v>
      </c>
      <c r="I54" s="11">
        <v>45958</v>
      </c>
    </row>
    <row r="55" spans="1:9" ht="15.75" x14ac:dyDescent="0.25">
      <c r="A55" s="15" t="str">
        <f t="shared" si="4"/>
        <v>10/2025</v>
      </c>
      <c r="B55" s="11">
        <v>45960</v>
      </c>
      <c r="C55" s="12" t="s">
        <v>81</v>
      </c>
      <c r="D55" s="11">
        <v>46008</v>
      </c>
      <c r="E55" s="12" t="s">
        <v>13</v>
      </c>
      <c r="F55" s="12" t="s">
        <v>82</v>
      </c>
      <c r="G55" s="13">
        <v>-757921</v>
      </c>
      <c r="H55" s="19" t="s">
        <v>83</v>
      </c>
      <c r="I55" s="11">
        <v>45958</v>
      </c>
    </row>
    <row r="56" spans="1:9" ht="15.75" x14ac:dyDescent="0.25">
      <c r="A56" s="15" t="str">
        <f t="shared" si="4"/>
        <v>10/2025</v>
      </c>
      <c r="B56" s="11">
        <v>45960</v>
      </c>
      <c r="C56" s="12" t="s">
        <v>84</v>
      </c>
      <c r="D56" s="11">
        <v>46008</v>
      </c>
      <c r="E56" s="12" t="s">
        <v>13</v>
      </c>
      <c r="F56" s="12" t="s">
        <v>85</v>
      </c>
      <c r="G56" s="13">
        <v>-808564</v>
      </c>
      <c r="H56" s="19" t="s">
        <v>86</v>
      </c>
      <c r="I56" s="11">
        <v>45958</v>
      </c>
    </row>
    <row r="57" spans="1:9" ht="15.75" x14ac:dyDescent="0.25">
      <c r="A57" s="15"/>
      <c r="B57" s="11"/>
      <c r="C57" s="12"/>
      <c r="D57" s="11"/>
      <c r="E57" s="12"/>
      <c r="F57" s="12"/>
      <c r="G57" s="13"/>
      <c r="H57" s="12"/>
      <c r="I57" s="11"/>
    </row>
    <row r="58" spans="1:9" ht="15.75" x14ac:dyDescent="0.25">
      <c r="A58" s="15"/>
      <c r="B58" s="11"/>
      <c r="C58" s="12"/>
      <c r="D58" s="11"/>
      <c r="E58" s="12"/>
      <c r="F58" s="12"/>
      <c r="G58" s="14">
        <f>SUM(G47:G56)</f>
        <v>-8569801</v>
      </c>
      <c r="H58" s="12"/>
      <c r="I58" s="11"/>
    </row>
    <row r="62" spans="1:9" x14ac:dyDescent="0.25">
      <c r="A62" s="18" t="s">
        <v>87</v>
      </c>
      <c r="B62" s="18"/>
      <c r="C62" s="17" t="s">
        <v>10</v>
      </c>
    </row>
    <row r="63" spans="1:9" x14ac:dyDescent="0.25">
      <c r="A63" s="1" t="s">
        <v>4</v>
      </c>
      <c r="B63" s="1" t="s">
        <v>5</v>
      </c>
      <c r="C63" s="1" t="s">
        <v>6</v>
      </c>
      <c r="D63" s="1" t="s">
        <v>7</v>
      </c>
      <c r="E63" s="1" t="s">
        <v>8</v>
      </c>
      <c r="F63" s="1" t="s">
        <v>0</v>
      </c>
      <c r="G63" s="10" t="s">
        <v>3</v>
      </c>
      <c r="H63" s="2" t="s">
        <v>1</v>
      </c>
      <c r="I63" s="2" t="s">
        <v>2</v>
      </c>
    </row>
    <row r="64" spans="1:9" x14ac:dyDescent="0.25">
      <c r="A64" s="4"/>
      <c r="B64" s="16"/>
      <c r="C64" s="16"/>
      <c r="D64" s="16"/>
      <c r="E64" s="16" t="s">
        <v>9</v>
      </c>
      <c r="F64" s="16" t="s">
        <v>28</v>
      </c>
      <c r="G64" s="16"/>
      <c r="H64" s="16"/>
      <c r="I64" s="16"/>
    </row>
    <row r="65" spans="1:9" ht="15.75" x14ac:dyDescent="0.25">
      <c r="A65" s="15" t="str">
        <f>TEXT(B65,"MM/YYYY")</f>
        <v>11/2025</v>
      </c>
      <c r="B65" s="11">
        <v>45974</v>
      </c>
      <c r="C65" s="12" t="s">
        <v>88</v>
      </c>
      <c r="D65" s="11">
        <v>46022</v>
      </c>
      <c r="E65" s="12" t="s">
        <v>13</v>
      </c>
      <c r="F65" s="12" t="s">
        <v>89</v>
      </c>
      <c r="G65" s="13">
        <v>-865928</v>
      </c>
      <c r="H65" s="19" t="s">
        <v>90</v>
      </c>
      <c r="I65" s="11">
        <v>45946</v>
      </c>
    </row>
    <row r="66" spans="1:9" ht="15.75" x14ac:dyDescent="0.25">
      <c r="A66" s="15" t="str">
        <f t="shared" ref="A66:A83" si="5">TEXT(B66,"MM/YYYY")</f>
        <v>12/2025</v>
      </c>
      <c r="B66" s="11">
        <v>46014</v>
      </c>
      <c r="C66" s="12" t="s">
        <v>91</v>
      </c>
      <c r="D66" s="11">
        <v>46022</v>
      </c>
      <c r="E66" s="12" t="s">
        <v>13</v>
      </c>
      <c r="F66" s="12" t="s">
        <v>92</v>
      </c>
      <c r="G66" s="13">
        <v>-763836</v>
      </c>
      <c r="H66" s="19" t="s">
        <v>93</v>
      </c>
      <c r="I66" s="11">
        <v>45946</v>
      </c>
    </row>
    <row r="67" spans="1:9" ht="15.75" x14ac:dyDescent="0.25">
      <c r="A67" s="15" t="str">
        <f t="shared" si="5"/>
        <v>11/2025</v>
      </c>
      <c r="B67" s="11">
        <v>45974</v>
      </c>
      <c r="C67" s="12" t="s">
        <v>94</v>
      </c>
      <c r="D67" s="11">
        <v>46022</v>
      </c>
      <c r="E67" s="12" t="s">
        <v>13</v>
      </c>
      <c r="F67" s="12" t="s">
        <v>95</v>
      </c>
      <c r="G67" s="13">
        <v>-659180</v>
      </c>
      <c r="H67" s="19" t="s">
        <v>96</v>
      </c>
      <c r="I67" s="11">
        <v>45946</v>
      </c>
    </row>
    <row r="68" spans="1:9" ht="15.75" x14ac:dyDescent="0.25">
      <c r="A68" s="15" t="str">
        <f t="shared" si="5"/>
        <v>11/2025</v>
      </c>
      <c r="B68" s="11">
        <v>45974</v>
      </c>
      <c r="C68" s="12" t="s">
        <v>97</v>
      </c>
      <c r="D68" s="11">
        <v>46022</v>
      </c>
      <c r="E68" s="12" t="s">
        <v>13</v>
      </c>
      <c r="F68" s="12" t="s">
        <v>98</v>
      </c>
      <c r="G68" s="13">
        <v>-473351</v>
      </c>
      <c r="H68" s="19" t="s">
        <v>99</v>
      </c>
      <c r="I68" s="11">
        <v>45946</v>
      </c>
    </row>
    <row r="69" spans="1:9" ht="15.75" x14ac:dyDescent="0.25">
      <c r="A69" s="15" t="str">
        <f t="shared" si="5"/>
        <v>11/2025</v>
      </c>
      <c r="B69" s="11">
        <v>45974</v>
      </c>
      <c r="C69" s="12" t="s">
        <v>100</v>
      </c>
      <c r="D69" s="11">
        <v>46022</v>
      </c>
      <c r="E69" s="12" t="s">
        <v>13</v>
      </c>
      <c r="F69" s="12" t="s">
        <v>101</v>
      </c>
      <c r="G69" s="13">
        <v>-792926</v>
      </c>
      <c r="H69" s="19" t="s">
        <v>102</v>
      </c>
      <c r="I69" s="11">
        <v>45946</v>
      </c>
    </row>
    <row r="70" spans="1:9" ht="15.75" x14ac:dyDescent="0.25">
      <c r="A70" s="15" t="str">
        <f t="shared" si="5"/>
        <v>11/2025</v>
      </c>
      <c r="B70" s="11">
        <v>45974</v>
      </c>
      <c r="C70" s="12" t="s">
        <v>103</v>
      </c>
      <c r="D70" s="11">
        <v>46022</v>
      </c>
      <c r="E70" s="12" t="s">
        <v>13</v>
      </c>
      <c r="F70" s="12" t="s">
        <v>104</v>
      </c>
      <c r="G70" s="13">
        <v>-1829984</v>
      </c>
      <c r="H70" s="19" t="s">
        <v>105</v>
      </c>
      <c r="I70" s="11">
        <v>45946</v>
      </c>
    </row>
    <row r="71" spans="1:9" ht="15.75" x14ac:dyDescent="0.25">
      <c r="A71" s="15" t="str">
        <f t="shared" si="5"/>
        <v>11/2025</v>
      </c>
      <c r="B71" s="11">
        <v>45974</v>
      </c>
      <c r="C71" s="12" t="s">
        <v>106</v>
      </c>
      <c r="D71" s="11">
        <v>46022</v>
      </c>
      <c r="E71" s="12" t="s">
        <v>13</v>
      </c>
      <c r="F71" s="12" t="s">
        <v>107</v>
      </c>
      <c r="G71" s="13">
        <v>-985267</v>
      </c>
      <c r="H71" s="19" t="s">
        <v>108</v>
      </c>
      <c r="I71" s="11">
        <v>45946</v>
      </c>
    </row>
    <row r="72" spans="1:9" ht="15.75" x14ac:dyDescent="0.25">
      <c r="A72" s="15" t="str">
        <f t="shared" si="5"/>
        <v>11/2025</v>
      </c>
      <c r="B72" s="11">
        <v>45974</v>
      </c>
      <c r="C72" s="12" t="s">
        <v>109</v>
      </c>
      <c r="D72" s="11">
        <v>46022</v>
      </c>
      <c r="E72" s="12" t="s">
        <v>13</v>
      </c>
      <c r="F72" s="12" t="s">
        <v>110</v>
      </c>
      <c r="G72" s="13">
        <v>-1200388</v>
      </c>
      <c r="H72" s="19" t="s">
        <v>111</v>
      </c>
      <c r="I72" s="11">
        <v>45946</v>
      </c>
    </row>
    <row r="73" spans="1:9" ht="15.75" x14ac:dyDescent="0.25">
      <c r="A73" s="15" t="str">
        <f t="shared" si="5"/>
        <v>11/2025</v>
      </c>
      <c r="B73" s="11">
        <v>45974</v>
      </c>
      <c r="C73" s="12" t="s">
        <v>112</v>
      </c>
      <c r="D73" s="11">
        <v>46022</v>
      </c>
      <c r="E73" s="12" t="s">
        <v>13</v>
      </c>
      <c r="F73" s="12" t="s">
        <v>113</v>
      </c>
      <c r="G73" s="13">
        <v>-330979</v>
      </c>
      <c r="H73" s="19" t="s">
        <v>114</v>
      </c>
      <c r="I73" s="11">
        <v>45946</v>
      </c>
    </row>
    <row r="74" spans="1:9" ht="15.75" x14ac:dyDescent="0.25">
      <c r="A74" s="15" t="str">
        <f t="shared" si="5"/>
        <v>11/2025</v>
      </c>
      <c r="B74" s="11">
        <v>45974</v>
      </c>
      <c r="C74" s="12" t="s">
        <v>115</v>
      </c>
      <c r="D74" s="11">
        <v>46022</v>
      </c>
      <c r="E74" s="12" t="s">
        <v>13</v>
      </c>
      <c r="F74" s="12" t="s">
        <v>116</v>
      </c>
      <c r="G74" s="13">
        <v>-1206452</v>
      </c>
      <c r="H74" s="19" t="s">
        <v>117</v>
      </c>
      <c r="I74" s="11">
        <v>45946</v>
      </c>
    </row>
    <row r="75" spans="1:9" ht="15.75" x14ac:dyDescent="0.25">
      <c r="A75" s="15" t="str">
        <f t="shared" si="5"/>
        <v>11/2025</v>
      </c>
      <c r="B75" s="11">
        <v>45974</v>
      </c>
      <c r="C75" s="12" t="s">
        <v>118</v>
      </c>
      <c r="D75" s="11">
        <v>46016</v>
      </c>
      <c r="E75" s="12" t="s">
        <v>13</v>
      </c>
      <c r="F75" s="12" t="s">
        <v>119</v>
      </c>
      <c r="G75" s="13">
        <v>-782233</v>
      </c>
      <c r="H75" s="19" t="s">
        <v>120</v>
      </c>
      <c r="I75" s="11">
        <v>45966</v>
      </c>
    </row>
    <row r="76" spans="1:9" ht="15.75" x14ac:dyDescent="0.25">
      <c r="A76" s="15" t="str">
        <f t="shared" si="5"/>
        <v>11/2025</v>
      </c>
      <c r="B76" s="11">
        <v>45974</v>
      </c>
      <c r="C76" s="12" t="s">
        <v>121</v>
      </c>
      <c r="D76" s="11">
        <v>46016</v>
      </c>
      <c r="E76" s="12" t="s">
        <v>13</v>
      </c>
      <c r="F76" s="12" t="s">
        <v>122</v>
      </c>
      <c r="G76" s="13">
        <v>-928265</v>
      </c>
      <c r="H76" s="19" t="s">
        <v>123</v>
      </c>
      <c r="I76" s="11">
        <v>45966</v>
      </c>
    </row>
    <row r="77" spans="1:9" ht="15.75" x14ac:dyDescent="0.25">
      <c r="A77" s="15" t="str">
        <f t="shared" si="5"/>
        <v>11/2025</v>
      </c>
      <c r="B77" s="11">
        <v>45974</v>
      </c>
      <c r="C77" s="12" t="s">
        <v>124</v>
      </c>
      <c r="D77" s="11">
        <v>46016</v>
      </c>
      <c r="E77" s="12" t="s">
        <v>13</v>
      </c>
      <c r="F77" s="12" t="s">
        <v>125</v>
      </c>
      <c r="G77" s="13">
        <v>-624666</v>
      </c>
      <c r="H77" s="19" t="s">
        <v>126</v>
      </c>
      <c r="I77" s="11">
        <v>45966</v>
      </c>
    </row>
    <row r="78" spans="1:9" ht="15.75" x14ac:dyDescent="0.25">
      <c r="A78" s="15" t="str">
        <f t="shared" si="5"/>
        <v>11/2025</v>
      </c>
      <c r="B78" s="11">
        <v>45974</v>
      </c>
      <c r="C78" s="12" t="s">
        <v>127</v>
      </c>
      <c r="D78" s="11">
        <v>46016</v>
      </c>
      <c r="E78" s="12" t="s">
        <v>13</v>
      </c>
      <c r="F78" s="12" t="s">
        <v>128</v>
      </c>
      <c r="G78" s="13">
        <v>-851701</v>
      </c>
      <c r="H78" s="19" t="s">
        <v>129</v>
      </c>
      <c r="I78" s="11">
        <v>45966</v>
      </c>
    </row>
    <row r="79" spans="1:9" ht="15.75" x14ac:dyDescent="0.25">
      <c r="A79" s="15" t="str">
        <f t="shared" si="5"/>
        <v>11/2025</v>
      </c>
      <c r="B79" s="11">
        <v>45974</v>
      </c>
      <c r="C79" s="12" t="s">
        <v>130</v>
      </c>
      <c r="D79" s="11">
        <v>46016</v>
      </c>
      <c r="E79" s="12" t="s">
        <v>13</v>
      </c>
      <c r="F79" s="12" t="s">
        <v>131</v>
      </c>
      <c r="G79" s="13">
        <v>-597283</v>
      </c>
      <c r="H79" s="19" t="s">
        <v>132</v>
      </c>
      <c r="I79" s="11">
        <v>45966</v>
      </c>
    </row>
    <row r="80" spans="1:9" ht="15.75" x14ac:dyDescent="0.25">
      <c r="A80" s="15" t="str">
        <f t="shared" si="5"/>
        <v>11/2025</v>
      </c>
      <c r="B80" s="11">
        <v>45974</v>
      </c>
      <c r="C80" s="12" t="s">
        <v>133</v>
      </c>
      <c r="D80" s="11">
        <v>46016</v>
      </c>
      <c r="E80" s="12" t="s">
        <v>13</v>
      </c>
      <c r="F80" s="12" t="s">
        <v>134</v>
      </c>
      <c r="G80" s="13">
        <v>-770121</v>
      </c>
      <c r="H80" s="19" t="s">
        <v>135</v>
      </c>
      <c r="I80" s="11">
        <v>45966</v>
      </c>
    </row>
    <row r="81" spans="1:9" ht="15.75" x14ac:dyDescent="0.25">
      <c r="A81" s="15" t="str">
        <f t="shared" si="5"/>
        <v>11/2025</v>
      </c>
      <c r="B81" s="11">
        <v>45974</v>
      </c>
      <c r="C81" s="12" t="s">
        <v>136</v>
      </c>
      <c r="D81" s="11">
        <v>46016</v>
      </c>
      <c r="E81" s="12" t="s">
        <v>13</v>
      </c>
      <c r="F81" s="12" t="s">
        <v>137</v>
      </c>
      <c r="G81" s="13">
        <v>-974603</v>
      </c>
      <c r="H81" s="19" t="s">
        <v>138</v>
      </c>
      <c r="I81" s="11">
        <v>45966</v>
      </c>
    </row>
    <row r="82" spans="1:9" ht="15.75" x14ac:dyDescent="0.25">
      <c r="A82" s="15" t="str">
        <f t="shared" si="5"/>
        <v>11/2025</v>
      </c>
      <c r="B82" s="11">
        <v>45974</v>
      </c>
      <c r="C82" s="12" t="s">
        <v>139</v>
      </c>
      <c r="D82" s="11">
        <v>46016</v>
      </c>
      <c r="E82" s="12" t="s">
        <v>13</v>
      </c>
      <c r="F82" s="12" t="s">
        <v>140</v>
      </c>
      <c r="G82" s="13">
        <v>-762507</v>
      </c>
      <c r="H82" s="19" t="s">
        <v>141</v>
      </c>
      <c r="I82" s="11">
        <v>45966</v>
      </c>
    </row>
    <row r="83" spans="1:9" ht="15.75" x14ac:dyDescent="0.25">
      <c r="A83" s="15" t="str">
        <f t="shared" si="5"/>
        <v>12/2025</v>
      </c>
      <c r="B83" s="11">
        <v>46014</v>
      </c>
      <c r="C83" s="12" t="s">
        <v>142</v>
      </c>
      <c r="D83" s="11">
        <v>46017</v>
      </c>
      <c r="E83" s="12" t="s">
        <v>13</v>
      </c>
      <c r="F83" s="12" t="s">
        <v>143</v>
      </c>
      <c r="G83" s="13">
        <v>-599556</v>
      </c>
      <c r="H83" s="19" t="s">
        <v>144</v>
      </c>
      <c r="I83" s="11">
        <v>45967</v>
      </c>
    </row>
    <row r="84" spans="1:9" ht="15.75" x14ac:dyDescent="0.25">
      <c r="A84" s="15"/>
      <c r="B84" s="11"/>
      <c r="C84" s="12"/>
      <c r="D84" s="11"/>
      <c r="E84" s="12"/>
      <c r="F84" s="12"/>
      <c r="G84" s="13"/>
      <c r="H84" s="12"/>
      <c r="I84" s="11"/>
    </row>
    <row r="85" spans="1:9" ht="15.75" x14ac:dyDescent="0.25">
      <c r="A85" s="15"/>
      <c r="B85" s="11"/>
      <c r="C85" s="12"/>
      <c r="D85" s="11"/>
      <c r="E85" s="12"/>
      <c r="F85" s="12"/>
      <c r="G85" s="14">
        <f>SUM(G65:G83)</f>
        <v>-15999226</v>
      </c>
      <c r="H85" s="12"/>
      <c r="I85" s="11"/>
    </row>
  </sheetData>
  <autoFilter ref="A2:I3"/>
  <mergeCells count="6">
    <mergeCell ref="A62:B62"/>
    <mergeCell ref="A1:B1"/>
    <mergeCell ref="A13:B13"/>
    <mergeCell ref="A22:B22"/>
    <mergeCell ref="A33:B33"/>
    <mergeCell ref="A44:B44"/>
  </mergeCells>
  <conditionalFormatting sqref="G2:H2">
    <cfRule type="expression" dxfId="37" priority="1137">
      <formula>$H2="A"</formula>
    </cfRule>
  </conditionalFormatting>
  <conditionalFormatting sqref="G2:H2">
    <cfRule type="expression" dxfId="36" priority="1139">
      <formula>$H2="P"</formula>
    </cfRule>
  </conditionalFormatting>
  <conditionalFormatting sqref="I2">
    <cfRule type="expression" dxfId="35" priority="1095">
      <formula>$H2="A"</formula>
    </cfRule>
  </conditionalFormatting>
  <conditionalFormatting sqref="I2">
    <cfRule type="expression" dxfId="34" priority="1096">
      <formula>$H2="P"</formula>
    </cfRule>
  </conditionalFormatting>
  <conditionalFormatting sqref="J4:J8">
    <cfRule type="expression" dxfId="33" priority="199">
      <formula>$L4="A"</formula>
    </cfRule>
  </conditionalFormatting>
  <conditionalFormatting sqref="J4:J8">
    <cfRule type="expression" dxfId="32" priority="200">
      <formula>$L4="P"</formula>
    </cfRule>
  </conditionalFormatting>
  <conditionalFormatting sqref="A9:A10 A4:I8">
    <cfRule type="expression" dxfId="31" priority="33">
      <formula>$B4="A"</formula>
    </cfRule>
  </conditionalFormatting>
  <conditionalFormatting sqref="A9:A10 A4:I8">
    <cfRule type="expression" dxfId="30" priority="34">
      <formula>$B4="P"</formula>
    </cfRule>
  </conditionalFormatting>
  <conditionalFormatting sqref="G14:H14">
    <cfRule type="expression" dxfId="29" priority="29">
      <formula>$H14="A"</formula>
    </cfRule>
  </conditionalFormatting>
  <conditionalFormatting sqref="G14:H14">
    <cfRule type="expression" dxfId="28" priority="30">
      <formula>$H14="P"</formula>
    </cfRule>
  </conditionalFormatting>
  <conditionalFormatting sqref="I14">
    <cfRule type="expression" dxfId="27" priority="27">
      <formula>$H14="A"</formula>
    </cfRule>
  </conditionalFormatting>
  <conditionalFormatting sqref="I14">
    <cfRule type="expression" dxfId="26" priority="28">
      <formula>$H14="P"</formula>
    </cfRule>
  </conditionalFormatting>
  <conditionalFormatting sqref="A18:A19 A16:I17">
    <cfRule type="expression" dxfId="25" priority="25">
      <formula>$B16="A"</formula>
    </cfRule>
  </conditionalFormatting>
  <conditionalFormatting sqref="A18:A19 A16:I17">
    <cfRule type="expression" dxfId="24" priority="26">
      <formula>$B16="P"</formula>
    </cfRule>
  </conditionalFormatting>
  <conditionalFormatting sqref="G23:H23">
    <cfRule type="expression" dxfId="23" priority="23">
      <formula>$H23="A"</formula>
    </cfRule>
  </conditionalFormatting>
  <conditionalFormatting sqref="G23:H23">
    <cfRule type="expression" dxfId="22" priority="24">
      <formula>$H23="P"</formula>
    </cfRule>
  </conditionalFormatting>
  <conditionalFormatting sqref="I23">
    <cfRule type="expression" dxfId="21" priority="21">
      <formula>$H23="A"</formula>
    </cfRule>
  </conditionalFormatting>
  <conditionalFormatting sqref="I23">
    <cfRule type="expression" dxfId="20" priority="22">
      <formula>$H23="P"</formula>
    </cfRule>
  </conditionalFormatting>
  <conditionalFormatting sqref="A28:A29 A25:I27">
    <cfRule type="expression" dxfId="19" priority="19">
      <formula>$B25="A"</formula>
    </cfRule>
  </conditionalFormatting>
  <conditionalFormatting sqref="A28:A29 A25:I27">
    <cfRule type="expression" dxfId="18" priority="20">
      <formula>$B25="P"</formula>
    </cfRule>
  </conditionalFormatting>
  <conditionalFormatting sqref="G34:H34">
    <cfRule type="expression" dxfId="17" priority="17">
      <formula>$H34="A"</formula>
    </cfRule>
  </conditionalFormatting>
  <conditionalFormatting sqref="G34:H34">
    <cfRule type="expression" dxfId="16" priority="18">
      <formula>$H34="P"</formula>
    </cfRule>
  </conditionalFormatting>
  <conditionalFormatting sqref="I34">
    <cfRule type="expression" dxfId="15" priority="15">
      <formula>$H34="A"</formula>
    </cfRule>
  </conditionalFormatting>
  <conditionalFormatting sqref="I34">
    <cfRule type="expression" dxfId="14" priority="16">
      <formula>$H34="P"</formula>
    </cfRule>
  </conditionalFormatting>
  <conditionalFormatting sqref="A39:A40 A36:I38">
    <cfRule type="expression" dxfId="13" priority="13">
      <formula>$B36="A"</formula>
    </cfRule>
  </conditionalFormatting>
  <conditionalFormatting sqref="A39:A40 A36:I38">
    <cfRule type="expression" dxfId="12" priority="14">
      <formula>$B36="P"</formula>
    </cfRule>
  </conditionalFormatting>
  <conditionalFormatting sqref="G45:H45">
    <cfRule type="expression" dxfId="11" priority="11">
      <formula>$H45="A"</formula>
    </cfRule>
  </conditionalFormatting>
  <conditionalFormatting sqref="G45:H45">
    <cfRule type="expression" dxfId="10" priority="12">
      <formula>$H45="P"</formula>
    </cfRule>
  </conditionalFormatting>
  <conditionalFormatting sqref="I45">
    <cfRule type="expression" dxfId="9" priority="9">
      <formula>$H45="A"</formula>
    </cfRule>
  </conditionalFormatting>
  <conditionalFormatting sqref="I45">
    <cfRule type="expression" dxfId="8" priority="10">
      <formula>$H45="P"</formula>
    </cfRule>
  </conditionalFormatting>
  <conditionalFormatting sqref="A57:A58 A47:I56">
    <cfRule type="expression" dxfId="7" priority="7">
      <formula>$B47="A"</formula>
    </cfRule>
  </conditionalFormatting>
  <conditionalFormatting sqref="A57:A58 A47:I56">
    <cfRule type="expression" dxfId="6" priority="8">
      <formula>$B47="P"</formula>
    </cfRule>
  </conditionalFormatting>
  <conditionalFormatting sqref="G63:H63">
    <cfRule type="expression" dxfId="5" priority="5">
      <formula>$H63="A"</formula>
    </cfRule>
  </conditionalFormatting>
  <conditionalFormatting sqref="G63:H63">
    <cfRule type="expression" dxfId="4" priority="6">
      <formula>$H63="P"</formula>
    </cfRule>
  </conditionalFormatting>
  <conditionalFormatting sqref="I63">
    <cfRule type="expression" dxfId="3" priority="3">
      <formula>$H63="A"</formula>
    </cfRule>
  </conditionalFormatting>
  <conditionalFormatting sqref="I63">
    <cfRule type="expression" dxfId="2" priority="4">
      <formula>$H63="P"</formula>
    </cfRule>
  </conditionalFormatting>
  <conditionalFormatting sqref="A84:A85 A65:I83">
    <cfRule type="expression" dxfId="1" priority="1">
      <formula>$B65="A"</formula>
    </cfRule>
  </conditionalFormatting>
  <conditionalFormatting sqref="A84:A85 A65:I83">
    <cfRule type="expression" dxfId="0" priority="2">
      <formula>$B65="P"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39fcae6b89dd9b2868292034b0a8525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5de2e9a35e07bc88471fd2480d45d9f0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E0BAD-B555-485F-80D0-0001D95E19BE}">
  <ds:schemaRefs>
    <ds:schemaRef ds:uri="fed02bda-308e-4ee2-86f1-6acbe35554c7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b74d9b8c-61a7-47bb-94f0-fc4820f64b2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18D169-7ED1-4346-B3E4-000B55CE6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Admin</cp:lastModifiedBy>
  <cp:lastPrinted>2025-02-21T13:40:25Z</cp:lastPrinted>
  <dcterms:created xsi:type="dcterms:W3CDTF">2018-05-21T06:15:21Z</dcterms:created>
  <dcterms:modified xsi:type="dcterms:W3CDTF">2026-01-08T10:55:02Z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