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2 NHI\HO SO GIAI NGAN VAY\VIETCOMBANK ĐONG ĐONG NAI\2026 -  SỐ HỢP ĐỒNG VAY 2026042CVHMKHBB\17. TRA HSH 11.08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<sst xmlns="http://schemas.openxmlformats.org/spreadsheetml/2006/main" count="30" uniqueCount="30">
  <si>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</si>
  <si>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</si>
  <si>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</si>
  <si>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</si>
  <si>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</si>
  <si>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</si>
  <si>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</si>
  <si>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</si>
  <si>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</si>
  <si>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</si>
  <si>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</si>
  <si>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</si>
  <si>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</si>
  <si>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</si>
  <si>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</si>
  <si>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</si>
  <si>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</si>
  <si>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</si>
  <si>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</si>
  <si>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</si>
  <si>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</si>
  <si>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</si>
  <si>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</si>
  <si>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>CÔNG TY TNHH XUẤT NHẬP KHẨU HSH THĂNG LONG</t>
    </r>
  </si>
  <si>
    <r>
      <t>Địa chỉ</t>
    </r>
    <r>
      <rPr>
        <i/>
        <sz val="11"/>
        <rFont val="Times New Roman"/>
        <family val="1"/>
      </rPr>
      <t xml:space="preserve"> (Address):  LVP A214b, Tầng 2, Tòa HH1, Tháp The Manor, Đường Mễ Trì, Phường Từ Liêm, Thành phố Hà Nội, Việt Nam</t>
    </r>
  </si>
  <si>
    <t>Số TK (A/c No.):  366366666999</t>
  </si>
  <si>
    <t>Tại NH (with bank): MBbank – CN Thăng Long</t>
  </si>
  <si>
    <t>Ngày (Date): 11/08/2026</t>
  </si>
  <si>
    <t>Một tỷ, một trăm hai mươi sáu triệu, ba trăm linh hai nghìn, sáu trăm hai mươi chín đồng</t>
  </si>
  <si>
    <t>Thanh toán tiền hàng theo Hoá đơn số 2594, 2595 ngày 07/08/2026.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</si>
</sst>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</borders>
  <cellStyleXfs count="3">
    <xf numFmtId="0" fontId="0" fillId="0" borderId="0"/>
    <xf numFmtId="164" fontId="12" fillId="0" borderId="0">
      <alignment vertical="top"/>
    </xf>
    <xf numFmtId="0" fontId="3" fillId="0" borderId="0"/>
  </cellStyleXfs>
  <cellXfs count="83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Border="1"/>
    <xf numFmtId="0" fontId="0" fillId="0" borderId="17" xfId="0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  <xf numFmtId="165" fontId="16" fillId="0" borderId="30" xfId="0" applyNumberFormat="1" applyFont="1" applyBorder="1"/>
  </cellXfs>
  <cellStyles count="3"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zoomScaleNormal="100" workbookViewId="0">
      <selection activeCell="E9" sqref="E9:I10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1"/>
      <c r="B1" s="52"/>
      <c r="C1" s="4" t="s">
        <v>22</v>
      </c>
      <c r="D1" s="5"/>
      <c r="E1" s="50" t="s">
        <v>0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</row>
    <row r="2" spans="1:256" s="1" customFormat="1" ht="15.75" customHeight="1" x14ac:dyDescent="0.25">
      <c r="A2" s="6"/>
      <c r="B2" s="7"/>
      <c r="C2" s="8"/>
      <c r="D2" s="7"/>
      <c r="E2" s="45" t="s">
        <v>27</v>
      </c>
      <c r="F2" s="46"/>
      <c r="G2" s="46"/>
      <c r="H2" s="46"/>
      <c r="I2" s="47"/>
      <c r="J2" s="2" t="e">
        <f ca="1">VLOOKUP($H$1,DataVCB,10,0)</f>
        <v>#REF!</v>
      </c>
    </row>
    <row r="3" spans="1:256" ht="24.75" customHeight="1" x14ac:dyDescent="0.25">
      <c r="A3" s="74" t="s">
        <v>1</v>
      </c>
      <c r="B3" s="78" t="s">
        <v>19</v>
      </c>
      <c r="C3" s="79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5"/>
      <c r="B4" s="13" t="s">
        <v>4</v>
      </c>
      <c r="C4" s="14"/>
      <c r="D4" s="11"/>
      <c r="E4" s="15" t="s">
        <v>5</v>
      </c>
      <c r="F4" s="82">
        <v>1126302629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5"/>
      <c r="B5" s="80" t="s">
        <v>8</v>
      </c>
      <c r="C5" s="81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5"/>
      <c r="B6" s="76" t="s">
        <v>18</v>
      </c>
      <c r="C6" s="77"/>
      <c r="D6" s="11"/>
      <c r="E6" s="67" t="s">
        <v>28</v>
      </c>
      <c r="F6" s="68"/>
      <c r="G6" s="69"/>
      <c r="H6" s="11"/>
      <c r="I6" s="33"/>
      <c r="J6" s="2" t="e">
        <f ca="1">VLOOKUP(J5,DMNH,2,0)</f>
        <v>#REF!</v>
      </c>
    </row>
    <row r="7" spans="1:256" ht="26.25" customHeight="1" x14ac:dyDescent="0.25">
      <c r="A7" s="75"/>
      <c r="B7" s="20" t="s">
        <v>16</v>
      </c>
      <c r="C7" s="21"/>
      <c r="D7" s="22"/>
      <c r="E7" s="70"/>
      <c r="F7" s="46"/>
      <c r="G7" s="47"/>
      <c r="H7" s="11"/>
      <c r="I7" s="33"/>
      <c r="J7" s="2" t="e">
        <f ca="1">VLOOKUP($H$1,DataVCB,11,0)</f>
        <v>#REF!</v>
      </c>
    </row>
    <row r="8" spans="1:256" ht="22.5" customHeight="1" x14ac:dyDescent="0.25">
      <c r="A8" s="75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5"/>
      <c r="B9" s="13" t="s">
        <v>25</v>
      </c>
      <c r="C9" s="24"/>
      <c r="D9" s="9"/>
      <c r="E9" s="71" t="s">
        <v>29</v>
      </c>
      <c r="F9" s="72"/>
      <c r="G9" s="72"/>
      <c r="H9" s="72"/>
      <c r="I9" s="73"/>
    </row>
    <row r="10" spans="1:256" ht="36" customHeight="1" x14ac:dyDescent="0.25">
      <c r="A10" s="75"/>
      <c r="B10" s="48" t="s">
        <v>23</v>
      </c>
      <c r="C10" s="49"/>
      <c r="D10" s="11"/>
      <c r="E10" s="70"/>
      <c r="F10" s="46"/>
      <c r="G10" s="46"/>
      <c r="H10" s="46"/>
      <c r="I10" s="47"/>
    </row>
    <row r="11" spans="1:256" ht="70.5" customHeight="1" x14ac:dyDescent="0.25">
      <c r="A11" s="75"/>
      <c r="B11" s="76" t="s">
        <v>24</v>
      </c>
      <c r="C11" s="77"/>
      <c r="D11" s="42"/>
      <c r="E11" s="55" t="s">
        <v>20</v>
      </c>
      <c r="F11" s="58" t="s">
        <v>21</v>
      </c>
      <c r="G11" s="59"/>
      <c r="H11" s="59"/>
      <c r="I11" s="60"/>
    </row>
    <row r="12" spans="1:256" ht="39" customHeight="1" x14ac:dyDescent="0.25">
      <c r="A12" s="75"/>
      <c r="B12" s="53" t="s">
        <v>26</v>
      </c>
      <c r="C12" s="54"/>
      <c r="D12" s="42"/>
      <c r="E12" s="56"/>
      <c r="F12" s="61"/>
      <c r="G12" s="62"/>
      <c r="H12" s="62"/>
      <c r="I12" s="63"/>
    </row>
    <row r="13" spans="1:256" x14ac:dyDescent="0.25">
      <c r="A13" s="75"/>
      <c r="B13" s="11"/>
      <c r="C13" s="11"/>
      <c r="D13" s="11"/>
      <c r="E13" s="57"/>
      <c r="F13" s="64"/>
      <c r="G13" s="65"/>
      <c r="H13" s="65"/>
      <c r="I13" s="66"/>
    </row>
    <row r="14" spans="1:256" s="3" customFormat="1" x14ac:dyDescent="0.25">
      <c r="A14" s="75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5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5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5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5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5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5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2026-08-11T03:05:43Z</cp:lastPrinted>
  <dcterms:created xsi:type="dcterms:W3CDTF">2008-08-21T01:31:10Z</dcterms:created>
  <dcterms:modified xsi:type="dcterms:W3CDTF">2026-08-11T03:08:34Z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